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pomenka\Desktop\"/>
    </mc:Choice>
  </mc:AlternateContent>
  <bookViews>
    <workbookView xWindow="0" yWindow="0" windowWidth="28800" windowHeight="11880" activeTab="4"/>
  </bookViews>
  <sheets>
    <sheet name="SAŽETAK" sheetId="1" r:id="rId1"/>
    <sheet name=" Račun prihoda i rashoda" sheetId="3" r:id="rId2"/>
    <sheet name="Rashodi prema funkcijskoj kl" sheetId="5" r:id="rId3"/>
    <sheet name="Račun financiranja" sheetId="6" r:id="rId4"/>
    <sheet name="POSEBNI DIO" sheetId="7" r:id="rId5"/>
    <sheet name="List1" sheetId="8" r:id="rId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9" i="7" l="1"/>
  <c r="G49" i="7"/>
  <c r="H39" i="7"/>
  <c r="H34" i="7"/>
  <c r="H23" i="7"/>
  <c r="G39" i="7"/>
  <c r="G34" i="7"/>
  <c r="G23" i="7"/>
  <c r="E23" i="7"/>
  <c r="F49" i="7"/>
  <c r="F23" i="7"/>
  <c r="F34" i="7"/>
  <c r="F39" i="7"/>
  <c r="E34" i="7"/>
  <c r="F63" i="3"/>
  <c r="E63" i="3"/>
  <c r="G35" i="3"/>
  <c r="G41" i="3"/>
</calcChain>
</file>

<file path=xl/sharedStrings.xml><?xml version="1.0" encoding="utf-8"?>
<sst xmlns="http://schemas.openxmlformats.org/spreadsheetml/2006/main" count="320" uniqueCount="123">
  <si>
    <t>PRIHODI UKUPNO</t>
  </si>
  <si>
    <t>PRIHODI POSLOVANJA</t>
  </si>
  <si>
    <t>PRIHODI OD PRODAJE NEFINANCIJSKE IMOVINE</t>
  </si>
  <si>
    <t>RASHODI UKUPNO</t>
  </si>
  <si>
    <t>RASHODI  POSLOVANJA</t>
  </si>
  <si>
    <t>RASHODI ZA NABAVU NEFINANCIJSKE IMOVINE</t>
  </si>
  <si>
    <t>RAZLIKA - VIŠAK / MANJAK</t>
  </si>
  <si>
    <t>VIŠAK / MANJAK IZ PRETHODNE(IH) GODINE KOJI ĆE SE RASPOREDITI / POKRITI</t>
  </si>
  <si>
    <t>PRIMICI OD FINANCIJSKE IMOVINE I ZADUŽIVANJA</t>
  </si>
  <si>
    <t>IZDACI ZA FINANCIJSKU IMOVINU I OTPLATE ZAJMOVA</t>
  </si>
  <si>
    <t>NETO FINANCIRANJE</t>
  </si>
  <si>
    <t>VIŠAK / MANJAK + NETO FINANCIRANJE</t>
  </si>
  <si>
    <t>Naziv prihoda</t>
  </si>
  <si>
    <t xml:space="preserve">A. RAČUN PRIHODA I RASHODA </t>
  </si>
  <si>
    <t>Razred</t>
  </si>
  <si>
    <t>Skupina</t>
  </si>
  <si>
    <t>Izvor</t>
  </si>
  <si>
    <t>Prihodi poslovanja</t>
  </si>
  <si>
    <t>Opći prihodi i primici</t>
  </si>
  <si>
    <t>Prihodi od prodaje nefinancijske imovine</t>
  </si>
  <si>
    <t>RASHODI POSLOVANJA</t>
  </si>
  <si>
    <t>Naziv rashoda</t>
  </si>
  <si>
    <t>Rashodi poslovanja</t>
  </si>
  <si>
    <t>Rashodi za zaposlene</t>
  </si>
  <si>
    <t>Rashodi za nabavu nefinancijske imovine</t>
  </si>
  <si>
    <t>RASHODI PREMA FUNKCIJSKOJ KLASIFIKACIJI</t>
  </si>
  <si>
    <t>BROJČANA OZNAKA I NAZIV</t>
  </si>
  <si>
    <t>UKUPNI RASHODI</t>
  </si>
  <si>
    <t>B. RAČUN FINANCIRANJA</t>
  </si>
  <si>
    <t>Primici od financijske imovine i zaduživanja</t>
  </si>
  <si>
    <t>Izdaci za financijsku imovinu i otplate zajmova</t>
  </si>
  <si>
    <t>II. POSEBNI DIO</t>
  </si>
  <si>
    <t>I. OPĆI DIO</t>
  </si>
  <si>
    <t>Šifra</t>
  </si>
  <si>
    <t xml:space="preserve">Naziv </t>
  </si>
  <si>
    <t>Materijalni rashodi</t>
  </si>
  <si>
    <t>Primici od zaduživanja</t>
  </si>
  <si>
    <t>Namjenski primici od zaduživanja</t>
  </si>
  <si>
    <t>Izdaci za otplatu glavnice primljenih kredita i zajmova</t>
  </si>
  <si>
    <t>Vlastiti prihodi</t>
  </si>
  <si>
    <t>A) SAŽETAK RAČUNA PRIHODA I RASHODA</t>
  </si>
  <si>
    <t>B) SAŽETAK RAČUNA FINANCIRANJA</t>
  </si>
  <si>
    <t>Prihodi od prodaje proizvedene dugotrajne imovine</t>
  </si>
  <si>
    <t>Pomoći iz inozemstva i od subjekata unutar općeg proračuna</t>
  </si>
  <si>
    <t>…</t>
  </si>
  <si>
    <t>Prihodi iz nadležnog proračuna i od HZZO-a temeljem ugovornih obveza</t>
  </si>
  <si>
    <t>Rashodi za nabavu proizvedene dugotrajne imovine</t>
  </si>
  <si>
    <t>C) PRENESENI VIŠAK ILI PRENESENI MANJAK I VIŠEGODIŠNJI PLAN URAVNOTEŽENJA</t>
  </si>
  <si>
    <t>Naziv</t>
  </si>
  <si>
    <t>FINANCIJSKI PLAN PRORAČUNSKOG KORISNIKA JEDINICE LOKALNE I PODRUČNE (REGIONALNE) SAMOUPRAVE 
ZA 2024. I PROJEKCIJA ZA 2025. I 2026. GODINU</t>
  </si>
  <si>
    <t>EUR</t>
  </si>
  <si>
    <t>UKUPAN DONOS VIŠKA / MANJKA IZ PRETHODNE(IH) GODINE*</t>
  </si>
  <si>
    <t>* Napomena: Redak UKUPAN DONOS VIŠKA/MANJKA IZ PRETHODNE(IH) GODINA služi kao informacija i ne uzima se u obzir kod uravnoteženja proračuna, već se proračun uravnotežuje retkom VIŠAK/MANJAK IZ PRETHODNE(IH) GODINE KOJI ĆE SE POKRITI/RASPOREDITI.</t>
  </si>
  <si>
    <t>Pomoći iz DP</t>
  </si>
  <si>
    <t>Pomoći iz ŽP</t>
  </si>
  <si>
    <t>Prihodi od upravnih i administrativnih pristojbi, pristojbi po posebnim propisima i naknada</t>
  </si>
  <si>
    <t>Prihodi od prodaje proizvoda i robe te pruženih usluga, prihodi od donacija</t>
  </si>
  <si>
    <t>Ostali prihodi</t>
  </si>
  <si>
    <t>Ostali prihodi CTŠ</t>
  </si>
  <si>
    <t>Donacije</t>
  </si>
  <si>
    <t>Ostali prihodi i primici</t>
  </si>
  <si>
    <t>Decentralizacija školstvo</t>
  </si>
  <si>
    <t>09 Obrazovanje</t>
  </si>
  <si>
    <t>091 Predškolsko i osnovno obrazovanje</t>
  </si>
  <si>
    <t>096 Dodatne usluge u obrazovanju</t>
  </si>
  <si>
    <t xml:space="preserve">Ostali prihodi </t>
  </si>
  <si>
    <t>Financijski rashodi</t>
  </si>
  <si>
    <t>Rashodi za dodatna ulaganja na nefinancijskoj imovini</t>
  </si>
  <si>
    <t>Ostali rashodi</t>
  </si>
  <si>
    <t>Naknade građanima i kućanstvima na temelju osiguranja i druge naknade</t>
  </si>
  <si>
    <t>Refundacije iz pomoći EU</t>
  </si>
  <si>
    <t xml:space="preserve">Pomoći iz DP </t>
  </si>
  <si>
    <t>SUFINANCIRANJE PROJEKATA EU</t>
  </si>
  <si>
    <t>PLAĆE I MATERIJALNA PRAVA DJELATNIKA OŠ</t>
  </si>
  <si>
    <t>Pomoći iz državnog proračuna</t>
  </si>
  <si>
    <t xml:space="preserve">A </t>
  </si>
  <si>
    <t>Plaće za djelatnike OŠ iz državnog proračuna</t>
  </si>
  <si>
    <t>FINANCIRANJE ZAKONSKOG STANDARDA U ŠKOLAMA</t>
  </si>
  <si>
    <t>A</t>
  </si>
  <si>
    <t>Financiranje materijalnih rashoda</t>
  </si>
  <si>
    <t xml:space="preserve">Materijalni rashodi </t>
  </si>
  <si>
    <t>Održavanje i opremanje OŠ</t>
  </si>
  <si>
    <t>Redovno poslovanje CTŠ</t>
  </si>
  <si>
    <t>Ostali prihodi za CTŠ</t>
  </si>
  <si>
    <t>PROGRAMI U OŠ IZNAD STANDARDA</t>
  </si>
  <si>
    <t>Prehrana učenika</t>
  </si>
  <si>
    <t>Maturalna putovanja</t>
  </si>
  <si>
    <t xml:space="preserve"> A</t>
  </si>
  <si>
    <t>Stručno usavršavanje zaposlenika</t>
  </si>
  <si>
    <t>A           510001</t>
  </si>
  <si>
    <t>Sportske aktivnosti učenika</t>
  </si>
  <si>
    <t xml:space="preserve">Pomoći iz državnog proračuna </t>
  </si>
  <si>
    <t>Školske manifestacije i ostali programi</t>
  </si>
  <si>
    <t>Održavanje objekata OŠ</t>
  </si>
  <si>
    <t>Dodatne i dopunske aktivnosti</t>
  </si>
  <si>
    <t>Opremanje osnovnih škola</t>
  </si>
  <si>
    <t>Drugi obrazovni materijal za učenike OŠ</t>
  </si>
  <si>
    <t>Udžbenici za učenike OŠ</t>
  </si>
  <si>
    <t>Projekt ''Higijenski ulošci u školama''</t>
  </si>
  <si>
    <t>Poludnevni boravak</t>
  </si>
  <si>
    <t>Besplatni topli obrok</t>
  </si>
  <si>
    <t>PRIJEDLOG FINANCIJSKOG PLANA CENTRA TOMISLAV ŠPOLJAR  
ZA 2024. I PROJEKCIJA ZA 2025. I 2026. GODINU</t>
  </si>
  <si>
    <t>PRIJEDLOG FINANCIJSKOG PLANA CENTRA TOMISLAV ŠPOLJAR 
ZA 2024. I PROJEKCIJA ZA 2025. I 2026. GODINU</t>
  </si>
  <si>
    <t>PRIJEDLOG FINANCIJSKOG PLANA CENTRA TOMISLAV ŠPOLJAR  
ZA 2026. I PROJEKCIJA ZA 2027. I 2028. GODINU</t>
  </si>
  <si>
    <t>Proračun 2025.</t>
  </si>
  <si>
    <t>Plan za 2026.</t>
  </si>
  <si>
    <t>Projekcija 
za 2027.</t>
  </si>
  <si>
    <t>Projekcija 
za 2028.</t>
  </si>
  <si>
    <t>Izvršenje 2025.</t>
  </si>
  <si>
    <t>Sredstva EU</t>
  </si>
  <si>
    <t xml:space="preserve">Rezultat - pomoći </t>
  </si>
  <si>
    <t>Rezultat - pomoći iz državnog p.</t>
  </si>
  <si>
    <t>Rezultat - pomoći iz župan. p.</t>
  </si>
  <si>
    <t>Rezultat - vlastiti prihodi</t>
  </si>
  <si>
    <t>Komunalna naknada</t>
  </si>
  <si>
    <t>Pomoći EU</t>
  </si>
  <si>
    <t>Projekt PONOS V</t>
  </si>
  <si>
    <t>TP          080025</t>
  </si>
  <si>
    <t>Rezultat - pomoći</t>
  </si>
  <si>
    <t>Projekt "BIP" Budi moj Inkluzivni prijatelj</t>
  </si>
  <si>
    <t>Projekt "JA sam JA"</t>
  </si>
  <si>
    <t>Projekt "Kretanjem do mirnog srca 2"</t>
  </si>
  <si>
    <t>Dodatna ulaganja u građevinskim objektima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</si>
</sst>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i/>
      <sz val="10"/>
      <color indexed="8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i/>
      <sz val="10"/>
      <color indexed="8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2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3" fillId="0" borderId="0" xfId="0" applyFont="1"/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 wrapText="1"/>
    </xf>
    <xf numFmtId="0" fontId="11" fillId="2" borderId="3" xfId="0" applyFont="1" applyFill="1" applyBorder="1" applyAlignment="1">
      <alignment horizontal="left" vertical="center" wrapText="1"/>
    </xf>
    <xf numFmtId="0" fontId="9" fillId="2" borderId="3" xfId="0" quotePrefix="1" applyFont="1" applyFill="1" applyBorder="1" applyAlignment="1">
      <alignment horizontal="left" vertical="center"/>
    </xf>
    <xf numFmtId="0" fontId="10" fillId="2" borderId="3" xfId="0" quotePrefix="1" applyFont="1" applyFill="1" applyBorder="1" applyAlignment="1">
      <alignment horizontal="left" vertical="center"/>
    </xf>
    <xf numFmtId="0" fontId="11" fillId="2" borderId="3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/>
    </xf>
    <xf numFmtId="0" fontId="10" fillId="2" borderId="3" xfId="0" quotePrefix="1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horizontal="left" vertical="center" wrapText="1"/>
    </xf>
    <xf numFmtId="0" fontId="7" fillId="0" borderId="0" xfId="0" quotePrefix="1" applyFont="1" applyAlignment="1">
      <alignment horizontal="left" wrapText="1"/>
    </xf>
    <xf numFmtId="0" fontId="8" fillId="0" borderId="0" xfId="0" applyFont="1" applyAlignment="1">
      <alignment wrapText="1"/>
    </xf>
    <xf numFmtId="3" fontId="5" fillId="0" borderId="0" xfId="0" applyNumberFormat="1" applyFont="1" applyAlignment="1">
      <alignment horizontal="right"/>
    </xf>
    <xf numFmtId="0" fontId="6" fillId="4" borderId="4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2" fillId="0" borderId="0" xfId="0" quotePrefix="1" applyFont="1" applyAlignment="1">
      <alignment horizontal="center" vertical="center" wrapText="1"/>
    </xf>
    <xf numFmtId="0" fontId="11" fillId="2" borderId="3" xfId="0" applyFont="1" applyFill="1" applyBorder="1" applyAlignment="1">
      <alignment vertical="center" wrapText="1"/>
    </xf>
    <xf numFmtId="0" fontId="9" fillId="2" borderId="3" xfId="0" applyFont="1" applyFill="1" applyBorder="1" applyAlignment="1">
      <alignment vertical="center" wrapText="1"/>
    </xf>
    <xf numFmtId="0" fontId="11" fillId="2" borderId="3" xfId="0" quotePrefix="1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Font="1" applyBorder="1" applyAlignment="1">
      <alignment horizontal="left"/>
    </xf>
    <xf numFmtId="3" fontId="6" fillId="3" borderId="3" xfId="0" applyNumberFormat="1" applyFont="1" applyFill="1" applyBorder="1" applyAlignment="1">
      <alignment horizontal="right"/>
    </xf>
    <xf numFmtId="3" fontId="6" fillId="0" borderId="3" xfId="0" applyNumberFormat="1" applyFont="1" applyBorder="1" applyAlignment="1">
      <alignment horizontal="right"/>
    </xf>
    <xf numFmtId="3" fontId="6" fillId="0" borderId="3" xfId="0" applyNumberFormat="1" applyFont="1" applyBorder="1" applyAlignment="1">
      <alignment horizontal="right" wrapText="1"/>
    </xf>
    <xf numFmtId="3" fontId="6" fillId="3" borderId="3" xfId="0" applyNumberFormat="1" applyFont="1" applyFill="1" applyBorder="1" applyAlignment="1">
      <alignment horizontal="right" wrapText="1"/>
    </xf>
    <xf numFmtId="3" fontId="6" fillId="4" borderId="1" xfId="0" quotePrefix="1" applyNumberFormat="1" applyFont="1" applyFill="1" applyBorder="1" applyAlignment="1">
      <alignment horizontal="right"/>
    </xf>
    <xf numFmtId="3" fontId="6" fillId="4" borderId="3" xfId="0" applyNumberFormat="1" applyFont="1" applyFill="1" applyBorder="1" applyAlignment="1">
      <alignment horizontal="right" wrapText="1"/>
    </xf>
    <xf numFmtId="3" fontId="6" fillId="3" borderId="1" xfId="0" quotePrefix="1" applyNumberFormat="1" applyFont="1" applyFill="1" applyBorder="1" applyAlignment="1">
      <alignment horizontal="right"/>
    </xf>
    <xf numFmtId="0" fontId="17" fillId="0" borderId="5" xfId="0" applyFont="1" applyBorder="1" applyAlignment="1">
      <alignment horizontal="right" vertical="center"/>
    </xf>
    <xf numFmtId="0" fontId="11" fillId="3" borderId="1" xfId="0" applyFont="1" applyFill="1" applyBorder="1" applyAlignment="1">
      <alignment horizontal="left" vertical="center"/>
    </xf>
    <xf numFmtId="0" fontId="9" fillId="3" borderId="2" xfId="0" applyFont="1" applyFill="1" applyBorder="1" applyAlignment="1">
      <alignment vertical="center"/>
    </xf>
    <xf numFmtId="0" fontId="18" fillId="2" borderId="4" xfId="0" applyFont="1" applyFill="1" applyBorder="1" applyAlignment="1">
      <alignment horizontal="left" vertical="center" wrapText="1"/>
    </xf>
    <xf numFmtId="0" fontId="9" fillId="2" borderId="3" xfId="0" quotePrefix="1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vertical="center" wrapText="1"/>
    </xf>
    <xf numFmtId="3" fontId="6" fillId="2" borderId="3" xfId="0" applyNumberFormat="1" applyFont="1" applyFill="1" applyBorder="1" applyAlignment="1">
      <alignment horizontal="right"/>
    </xf>
    <xf numFmtId="0" fontId="6" fillId="2" borderId="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18" fillId="2" borderId="1" xfId="0" applyFont="1" applyFill="1" applyBorder="1" applyAlignment="1">
      <alignment horizontal="left" vertical="center" wrapText="1"/>
    </xf>
    <xf numFmtId="0" fontId="18" fillId="2" borderId="2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 indent="1"/>
    </xf>
    <xf numFmtId="0" fontId="3" fillId="2" borderId="2" xfId="0" applyFont="1" applyFill="1" applyBorder="1" applyAlignment="1">
      <alignment horizontal="left" vertical="center" wrapText="1" indent="1"/>
    </xf>
    <xf numFmtId="0" fontId="3" fillId="2" borderId="4" xfId="0" applyFont="1" applyFill="1" applyBorder="1" applyAlignment="1">
      <alignment horizontal="left" vertical="center" wrapText="1" indent="1"/>
    </xf>
    <xf numFmtId="0" fontId="18" fillId="2" borderId="4" xfId="0" applyFont="1" applyFill="1" applyBorder="1" applyAlignment="1">
      <alignment horizontal="left" vertical="center" wrapText="1" indent="1"/>
    </xf>
    <xf numFmtId="0" fontId="18" fillId="2" borderId="2" xfId="0" applyFont="1" applyFill="1" applyBorder="1" applyAlignment="1">
      <alignment horizontal="left" vertical="center" wrapText="1" indent="1"/>
    </xf>
    <xf numFmtId="3" fontId="18" fillId="2" borderId="3" xfId="0" applyNumberFormat="1" applyFont="1" applyFill="1" applyBorder="1" applyAlignment="1">
      <alignment horizontal="right"/>
    </xf>
    <xf numFmtId="0" fontId="6" fillId="2" borderId="1" xfId="0" applyFont="1" applyFill="1" applyBorder="1" applyAlignment="1">
      <alignment horizontal="left" vertical="center" wrapText="1" indent="1"/>
    </xf>
    <xf numFmtId="0" fontId="1" fillId="0" borderId="0" xfId="0" applyFont="1"/>
    <xf numFmtId="0" fontId="6" fillId="2" borderId="2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18" fillId="2" borderId="1" xfId="0" applyFont="1" applyFill="1" applyBorder="1" applyAlignment="1">
      <alignment horizontal="left" vertical="center" wrapText="1"/>
    </xf>
    <xf numFmtId="0" fontId="18" fillId="2" borderId="2" xfId="0" applyFont="1" applyFill="1" applyBorder="1" applyAlignment="1">
      <alignment horizontal="left" vertical="center" wrapText="1"/>
    </xf>
    <xf numFmtId="0" fontId="18" fillId="2" borderId="4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15" fillId="0" borderId="0" xfId="0" applyFont="1" applyAlignment="1">
      <alignment wrapText="1"/>
    </xf>
    <xf numFmtId="0" fontId="16" fillId="0" borderId="0" xfId="0" applyFont="1" applyAlignment="1">
      <alignment wrapText="1"/>
    </xf>
    <xf numFmtId="0" fontId="5" fillId="0" borderId="0" xfId="0" applyFont="1" applyAlignment="1">
      <alignment horizontal="center" vertical="center" wrapText="1"/>
    </xf>
    <xf numFmtId="0" fontId="13" fillId="0" borderId="0" xfId="0" applyFont="1" applyAlignment="1">
      <alignment wrapText="1"/>
    </xf>
    <xf numFmtId="0" fontId="11" fillId="0" borderId="1" xfId="0" quotePrefix="1" applyFont="1" applyBorder="1" applyAlignment="1">
      <alignment horizontal="left" vertical="center" wrapText="1"/>
    </xf>
    <xf numFmtId="0" fontId="9" fillId="0" borderId="2" xfId="0" applyFont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3" borderId="1" xfId="0" quotePrefix="1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vertical="center" wrapText="1"/>
    </xf>
    <xf numFmtId="0" fontId="11" fillId="0" borderId="1" xfId="0" quotePrefix="1" applyFont="1" applyBorder="1" applyAlignment="1">
      <alignment horizontal="left" vertical="center"/>
    </xf>
    <xf numFmtId="0" fontId="9" fillId="0" borderId="2" xfId="0" applyFont="1" applyBorder="1" applyAlignment="1">
      <alignment vertical="center"/>
    </xf>
    <xf numFmtId="0" fontId="12" fillId="0" borderId="0" xfId="0" applyFont="1" applyAlignment="1">
      <alignment vertical="center" wrapText="1"/>
    </xf>
    <xf numFmtId="0" fontId="11" fillId="3" borderId="1" xfId="0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vertical="center"/>
    </xf>
    <xf numFmtId="0" fontId="13" fillId="0" borderId="0" xfId="0" applyFont="1" applyAlignment="1">
      <alignment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 indent="1"/>
    </xf>
    <xf numFmtId="0" fontId="3" fillId="2" borderId="2" xfId="0" applyFont="1" applyFill="1" applyBorder="1" applyAlignment="1">
      <alignment horizontal="left" vertical="center" wrapText="1" indent="1"/>
    </xf>
    <xf numFmtId="0" fontId="3" fillId="2" borderId="4" xfId="0" applyFont="1" applyFill="1" applyBorder="1" applyAlignment="1">
      <alignment horizontal="left" vertical="center" wrapText="1" indent="1"/>
    </xf>
    <xf numFmtId="0" fontId="6" fillId="2" borderId="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18" fillId="2" borderId="1" xfId="0" applyFont="1" applyFill="1" applyBorder="1" applyAlignment="1">
      <alignment horizontal="left" vertical="center" wrapText="1"/>
    </xf>
    <xf numFmtId="0" fontId="18" fillId="2" borderId="2" xfId="0" applyFont="1" applyFill="1" applyBorder="1" applyAlignment="1">
      <alignment horizontal="left" vertical="center" wrapText="1"/>
    </xf>
    <xf numFmtId="0" fontId="18" fillId="2" borderId="4" xfId="0" applyFont="1" applyFill="1" applyBorder="1" applyAlignment="1">
      <alignment horizontal="left" vertical="center" wrapText="1"/>
    </xf>
    <xf numFmtId="0" fontId="19" fillId="2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14" fillId="4" borderId="2" xfId="0" applyFont="1" applyFill="1" applyBorder="1" applyAlignment="1">
      <alignment horizontal="center" vertical="center" wrapText="1"/>
    </xf>
    <xf numFmtId="0" fontId="14" fillId="4" borderId="4" xfId="0" applyFont="1" applyFill="1" applyBorder="1" applyAlignment="1">
      <alignment horizontal="center" vertical="center" wrapText="1"/>
    </xf>
    <xf numFmtId="0" fontId="20" fillId="2" borderId="4" xfId="0" applyFont="1" applyFill="1" applyBorder="1" applyAlignment="1">
      <alignment horizontal="left" vertical="center" wrapText="1"/>
    </xf>
    <xf numFmtId="0" fontId="21" fillId="0" borderId="0" xfId="0" applyFont="1"/>
    <xf numFmtId="0" fontId="20" fillId="2" borderId="2" xfId="0" applyFont="1" applyFill="1" applyBorder="1" applyAlignment="1">
      <alignment horizontal="left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2"/>
  <sheetViews>
    <sheetView workbookViewId="0">
      <selection activeCell="G28" sqref="G28"/>
    </sheetView>
  </sheetViews>
  <sheetFormatPr defaultRowHeight="15" x14ac:dyDescent="0.25"/>
  <cols>
    <col min="5" max="9" width="25.28515625" customWidth="1"/>
  </cols>
  <sheetData>
    <row r="1" spans="1:9" ht="42" customHeight="1" x14ac:dyDescent="0.25">
      <c r="A1" s="74" t="s">
        <v>103</v>
      </c>
      <c r="B1" s="74"/>
      <c r="C1" s="74"/>
      <c r="D1" s="74"/>
      <c r="E1" s="74"/>
      <c r="F1" s="74"/>
      <c r="G1" s="74"/>
      <c r="H1" s="74"/>
      <c r="I1" s="74"/>
    </row>
    <row r="2" spans="1:9" ht="18" customHeight="1" x14ac:dyDescent="0.25">
      <c r="A2" s="5"/>
      <c r="B2" s="5"/>
      <c r="C2" s="5"/>
      <c r="D2" s="5"/>
      <c r="E2" s="5"/>
      <c r="F2" s="5"/>
      <c r="G2" s="5"/>
      <c r="H2" s="5"/>
      <c r="I2" s="5"/>
    </row>
    <row r="3" spans="1:9" ht="15.75" x14ac:dyDescent="0.25">
      <c r="A3" s="74" t="s">
        <v>32</v>
      </c>
      <c r="B3" s="74"/>
      <c r="C3" s="74"/>
      <c r="D3" s="74"/>
      <c r="E3" s="74"/>
      <c r="F3" s="74"/>
      <c r="G3" s="74"/>
      <c r="H3" s="91"/>
      <c r="I3" s="91"/>
    </row>
    <row r="4" spans="1:9" ht="18" x14ac:dyDescent="0.25">
      <c r="A4" s="5"/>
      <c r="B4" s="5"/>
      <c r="C4" s="5"/>
      <c r="D4" s="5"/>
      <c r="E4" s="5"/>
      <c r="F4" s="5"/>
      <c r="G4" s="5"/>
      <c r="H4" s="6"/>
      <c r="I4" s="6"/>
    </row>
    <row r="5" spans="1:9" ht="18" customHeight="1" x14ac:dyDescent="0.25">
      <c r="A5" s="74" t="s">
        <v>40</v>
      </c>
      <c r="B5" s="75"/>
      <c r="C5" s="75"/>
      <c r="D5" s="75"/>
      <c r="E5" s="75"/>
      <c r="F5" s="75"/>
      <c r="G5" s="75"/>
      <c r="H5" s="75"/>
      <c r="I5" s="75"/>
    </row>
    <row r="6" spans="1:9" ht="18" x14ac:dyDescent="0.25">
      <c r="A6" s="1"/>
      <c r="B6" s="2"/>
      <c r="C6" s="2"/>
      <c r="D6" s="2"/>
      <c r="E6" s="7"/>
      <c r="F6" s="8"/>
      <c r="G6" s="8"/>
      <c r="H6" s="8"/>
      <c r="I6" s="42" t="s">
        <v>50</v>
      </c>
    </row>
    <row r="7" spans="1:9" ht="25.5" x14ac:dyDescent="0.25">
      <c r="A7" s="31"/>
      <c r="B7" s="32"/>
      <c r="C7" s="32"/>
      <c r="D7" s="33"/>
      <c r="E7" s="34"/>
      <c r="F7" s="4" t="s">
        <v>108</v>
      </c>
      <c r="G7" s="4" t="s">
        <v>105</v>
      </c>
      <c r="H7" s="4" t="s">
        <v>106</v>
      </c>
      <c r="I7" s="4" t="s">
        <v>107</v>
      </c>
    </row>
    <row r="8" spans="1:9" x14ac:dyDescent="0.25">
      <c r="A8" s="92" t="s">
        <v>0</v>
      </c>
      <c r="B8" s="88"/>
      <c r="C8" s="88"/>
      <c r="D8" s="88"/>
      <c r="E8" s="93"/>
      <c r="F8" s="35">
        <v>2700854.08</v>
      </c>
      <c r="G8" s="35">
        <v>2886400</v>
      </c>
      <c r="H8" s="35">
        <v>2879500</v>
      </c>
      <c r="I8" s="35">
        <v>2879500</v>
      </c>
    </row>
    <row r="9" spans="1:9" x14ac:dyDescent="0.25">
      <c r="A9" s="84" t="s">
        <v>1</v>
      </c>
      <c r="B9" s="77"/>
      <c r="C9" s="77"/>
      <c r="D9" s="77"/>
      <c r="E9" s="90"/>
      <c r="F9" s="36">
        <v>2700854</v>
      </c>
      <c r="G9" s="36">
        <v>2886400</v>
      </c>
      <c r="H9" s="36">
        <v>2879500</v>
      </c>
      <c r="I9" s="36">
        <v>2879500</v>
      </c>
    </row>
    <row r="10" spans="1:9" x14ac:dyDescent="0.25">
      <c r="A10" s="89" t="s">
        <v>2</v>
      </c>
      <c r="B10" s="90"/>
      <c r="C10" s="90"/>
      <c r="D10" s="90"/>
      <c r="E10" s="90"/>
      <c r="F10" s="36">
        <v>0</v>
      </c>
      <c r="G10" s="36">
        <v>0</v>
      </c>
      <c r="H10" s="36">
        <v>0</v>
      </c>
      <c r="I10" s="36">
        <v>0</v>
      </c>
    </row>
    <row r="11" spans="1:9" x14ac:dyDescent="0.25">
      <c r="A11" s="43" t="s">
        <v>3</v>
      </c>
      <c r="B11" s="44"/>
      <c r="C11" s="44"/>
      <c r="D11" s="44"/>
      <c r="E11" s="44"/>
      <c r="F11" s="35">
        <v>2893335</v>
      </c>
      <c r="G11" s="35">
        <v>2886400</v>
      </c>
      <c r="H11" s="35">
        <v>2879500</v>
      </c>
      <c r="I11" s="35">
        <v>2879500</v>
      </c>
    </row>
    <row r="12" spans="1:9" x14ac:dyDescent="0.25">
      <c r="A12" s="76" t="s">
        <v>4</v>
      </c>
      <c r="B12" s="77"/>
      <c r="C12" s="77"/>
      <c r="D12" s="77"/>
      <c r="E12" s="77"/>
      <c r="F12" s="36">
        <v>2863226</v>
      </c>
      <c r="G12" s="36">
        <v>2874400</v>
      </c>
      <c r="H12" s="36">
        <v>2867500</v>
      </c>
      <c r="I12" s="37">
        <v>2867500</v>
      </c>
    </row>
    <row r="13" spans="1:9" x14ac:dyDescent="0.25">
      <c r="A13" s="89" t="s">
        <v>5</v>
      </c>
      <c r="B13" s="90"/>
      <c r="C13" s="90"/>
      <c r="D13" s="90"/>
      <c r="E13" s="90"/>
      <c r="F13" s="36">
        <v>30109</v>
      </c>
      <c r="G13" s="36">
        <v>12000</v>
      </c>
      <c r="H13" s="36">
        <v>12000</v>
      </c>
      <c r="I13" s="37">
        <v>12000</v>
      </c>
    </row>
    <row r="14" spans="1:9" x14ac:dyDescent="0.25">
      <c r="A14" s="87" t="s">
        <v>6</v>
      </c>
      <c r="B14" s="88"/>
      <c r="C14" s="88"/>
      <c r="D14" s="88"/>
      <c r="E14" s="88"/>
      <c r="F14" s="35">
        <v>-192481</v>
      </c>
      <c r="G14" s="38">
        <v>0</v>
      </c>
      <c r="H14" s="38">
        <v>0</v>
      </c>
      <c r="I14" s="38">
        <v>0</v>
      </c>
    </row>
    <row r="15" spans="1:9" ht="18" x14ac:dyDescent="0.25">
      <c r="A15" s="5"/>
      <c r="B15" s="9"/>
      <c r="C15" s="9"/>
      <c r="D15" s="9"/>
      <c r="E15" s="9"/>
      <c r="F15" s="9"/>
      <c r="G15" s="3"/>
      <c r="H15" s="3"/>
      <c r="I15" s="3"/>
    </row>
    <row r="16" spans="1:9" ht="18" customHeight="1" x14ac:dyDescent="0.25">
      <c r="A16" s="74" t="s">
        <v>41</v>
      </c>
      <c r="B16" s="75"/>
      <c r="C16" s="75"/>
      <c r="D16" s="75"/>
      <c r="E16" s="75"/>
      <c r="F16" s="75"/>
      <c r="G16" s="75"/>
      <c r="H16" s="75"/>
      <c r="I16" s="75"/>
    </row>
    <row r="17" spans="1:9" ht="18" x14ac:dyDescent="0.25">
      <c r="A17" s="5"/>
      <c r="B17" s="9"/>
      <c r="C17" s="9"/>
      <c r="D17" s="9"/>
      <c r="E17" s="9"/>
      <c r="F17" s="9"/>
      <c r="G17" s="3"/>
      <c r="H17" s="3"/>
      <c r="I17" s="3"/>
    </row>
    <row r="18" spans="1:9" ht="25.5" x14ac:dyDescent="0.25">
      <c r="A18" s="31"/>
      <c r="B18" s="32"/>
      <c r="C18" s="32"/>
      <c r="D18" s="33"/>
      <c r="E18" s="34"/>
      <c r="F18" s="4" t="s">
        <v>104</v>
      </c>
      <c r="G18" s="4" t="s">
        <v>105</v>
      </c>
      <c r="H18" s="4" t="s">
        <v>106</v>
      </c>
      <c r="I18" s="4" t="s">
        <v>107</v>
      </c>
    </row>
    <row r="19" spans="1:9" ht="15.75" customHeight="1" x14ac:dyDescent="0.25">
      <c r="A19" s="84" t="s">
        <v>8</v>
      </c>
      <c r="B19" s="85"/>
      <c r="C19" s="85"/>
      <c r="D19" s="85"/>
      <c r="E19" s="86"/>
      <c r="F19" s="36">
        <v>0</v>
      </c>
      <c r="G19" s="36">
        <v>0</v>
      </c>
      <c r="H19" s="36">
        <v>0</v>
      </c>
      <c r="I19" s="36">
        <v>0</v>
      </c>
    </row>
    <row r="20" spans="1:9" x14ac:dyDescent="0.25">
      <c r="A20" s="84" t="s">
        <v>9</v>
      </c>
      <c r="B20" s="77"/>
      <c r="C20" s="77"/>
      <c r="D20" s="77"/>
      <c r="E20" s="77"/>
      <c r="F20" s="36">
        <v>0</v>
      </c>
      <c r="G20" s="36">
        <v>0</v>
      </c>
      <c r="H20" s="36">
        <v>0</v>
      </c>
      <c r="I20" s="36">
        <v>0</v>
      </c>
    </row>
    <row r="21" spans="1:9" x14ac:dyDescent="0.25">
      <c r="A21" s="87" t="s">
        <v>10</v>
      </c>
      <c r="B21" s="88"/>
      <c r="C21" s="88"/>
      <c r="D21" s="88"/>
      <c r="E21" s="88"/>
      <c r="F21" s="35">
        <v>0</v>
      </c>
      <c r="G21" s="35">
        <v>0</v>
      </c>
      <c r="H21" s="35">
        <v>0</v>
      </c>
      <c r="I21" s="35">
        <v>0</v>
      </c>
    </row>
    <row r="22" spans="1:9" ht="18" x14ac:dyDescent="0.25">
      <c r="A22" s="25"/>
      <c r="B22" s="9"/>
      <c r="C22" s="9"/>
      <c r="D22" s="9"/>
      <c r="E22" s="9"/>
      <c r="F22" s="9"/>
      <c r="G22" s="3"/>
      <c r="H22" s="3"/>
      <c r="I22" s="3"/>
    </row>
    <row r="23" spans="1:9" ht="18" customHeight="1" x14ac:dyDescent="0.25">
      <c r="A23" s="74" t="s">
        <v>47</v>
      </c>
      <c r="B23" s="75"/>
      <c r="C23" s="75"/>
      <c r="D23" s="75"/>
      <c r="E23" s="75"/>
      <c r="F23" s="75"/>
      <c r="G23" s="75"/>
      <c r="H23" s="75"/>
      <c r="I23" s="75"/>
    </row>
    <row r="24" spans="1:9" ht="18" x14ac:dyDescent="0.25">
      <c r="A24" s="25"/>
      <c r="B24" s="9"/>
      <c r="C24" s="9"/>
      <c r="D24" s="9"/>
      <c r="E24" s="9"/>
      <c r="F24" s="9"/>
      <c r="G24" s="3"/>
      <c r="H24" s="3"/>
      <c r="I24" s="3"/>
    </row>
    <row r="25" spans="1:9" ht="25.5" x14ac:dyDescent="0.25">
      <c r="A25" s="31"/>
      <c r="B25" s="32"/>
      <c r="C25" s="32"/>
      <c r="D25" s="33"/>
      <c r="E25" s="34"/>
      <c r="F25" s="4" t="s">
        <v>104</v>
      </c>
      <c r="G25" s="4" t="s">
        <v>105</v>
      </c>
      <c r="H25" s="4" t="s">
        <v>106</v>
      </c>
      <c r="I25" s="4" t="s">
        <v>107</v>
      </c>
    </row>
    <row r="26" spans="1:9" x14ac:dyDescent="0.25">
      <c r="A26" s="78" t="s">
        <v>51</v>
      </c>
      <c r="B26" s="79"/>
      <c r="C26" s="79"/>
      <c r="D26" s="79"/>
      <c r="E26" s="80"/>
      <c r="F26" s="39">
        <v>11092</v>
      </c>
      <c r="G26" s="39">
        <v>-192481</v>
      </c>
      <c r="H26" s="39"/>
      <c r="I26" s="40"/>
    </row>
    <row r="27" spans="1:9" ht="30" customHeight="1" x14ac:dyDescent="0.25">
      <c r="A27" s="81" t="s">
        <v>7</v>
      </c>
      <c r="B27" s="82"/>
      <c r="C27" s="82"/>
      <c r="D27" s="82"/>
      <c r="E27" s="83"/>
      <c r="F27" s="41">
        <v>11092</v>
      </c>
      <c r="G27" s="41">
        <v>-181389</v>
      </c>
      <c r="H27" s="41"/>
      <c r="I27" s="38"/>
    </row>
    <row r="30" spans="1:9" x14ac:dyDescent="0.25">
      <c r="A30" s="76" t="s">
        <v>11</v>
      </c>
      <c r="B30" s="77"/>
      <c r="C30" s="77"/>
      <c r="D30" s="77"/>
      <c r="E30" s="77"/>
      <c r="F30" s="36">
        <v>0</v>
      </c>
      <c r="G30" s="36">
        <v>0</v>
      </c>
      <c r="H30" s="36">
        <v>0</v>
      </c>
      <c r="I30" s="36">
        <v>0</v>
      </c>
    </row>
    <row r="31" spans="1:9" ht="11.25" customHeight="1" x14ac:dyDescent="0.25">
      <c r="A31" s="20"/>
      <c r="B31" s="21"/>
      <c r="C31" s="21"/>
      <c r="D31" s="21"/>
      <c r="E31" s="21"/>
      <c r="F31" s="22"/>
      <c r="G31" s="22"/>
      <c r="H31" s="22"/>
      <c r="I31" s="22"/>
    </row>
    <row r="32" spans="1:9" ht="29.25" customHeight="1" x14ac:dyDescent="0.25">
      <c r="A32" s="72" t="s">
        <v>52</v>
      </c>
      <c r="B32" s="73"/>
      <c r="C32" s="73"/>
      <c r="D32" s="73"/>
      <c r="E32" s="73"/>
      <c r="F32" s="73"/>
      <c r="G32" s="73"/>
      <c r="H32" s="73"/>
      <c r="I32" s="73"/>
    </row>
  </sheetData>
  <mergeCells count="18">
    <mergeCell ref="A12:E12"/>
    <mergeCell ref="A5:I5"/>
    <mergeCell ref="A16:I16"/>
    <mergeCell ref="A1:I1"/>
    <mergeCell ref="A3:I3"/>
    <mergeCell ref="A8:E8"/>
    <mergeCell ref="A9:E9"/>
    <mergeCell ref="A10:E10"/>
    <mergeCell ref="A19:E19"/>
    <mergeCell ref="A20:E20"/>
    <mergeCell ref="A21:E21"/>
    <mergeCell ref="A13:E13"/>
    <mergeCell ref="A14:E14"/>
    <mergeCell ref="A32:I32"/>
    <mergeCell ref="A23:I23"/>
    <mergeCell ref="A30:E30"/>
    <mergeCell ref="A26:E26"/>
    <mergeCell ref="A27:E27"/>
  </mergeCells>
  <pageMargins left="0.7" right="0.7" top="0.75" bottom="0.75" header="0.3" footer="0.3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4"/>
  <sheetViews>
    <sheetView workbookViewId="0">
      <selection activeCell="F77" sqref="F77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5.42578125" bestFit="1" customWidth="1"/>
    <col min="4" max="4" width="27.140625" customWidth="1"/>
    <col min="5" max="8" width="25.28515625" customWidth="1"/>
  </cols>
  <sheetData>
    <row r="1" spans="1:8" ht="42" customHeight="1" x14ac:dyDescent="0.25">
      <c r="A1" s="74" t="s">
        <v>101</v>
      </c>
      <c r="B1" s="74"/>
      <c r="C1" s="74"/>
      <c r="D1" s="74"/>
      <c r="E1" s="74"/>
      <c r="F1" s="74"/>
      <c r="G1" s="74"/>
      <c r="H1" s="74"/>
    </row>
    <row r="2" spans="1:8" ht="18" customHeight="1" x14ac:dyDescent="0.25">
      <c r="A2" s="5"/>
      <c r="B2" s="5"/>
      <c r="C2" s="5"/>
      <c r="D2" s="5"/>
      <c r="E2" s="5"/>
      <c r="F2" s="5"/>
      <c r="G2" s="5"/>
      <c r="H2" s="5"/>
    </row>
    <row r="3" spans="1:8" ht="15.75" x14ac:dyDescent="0.25">
      <c r="A3" s="74" t="s">
        <v>32</v>
      </c>
      <c r="B3" s="74"/>
      <c r="C3" s="74"/>
      <c r="D3" s="74"/>
      <c r="E3" s="74"/>
      <c r="F3" s="74"/>
      <c r="G3" s="91"/>
      <c r="H3" s="91"/>
    </row>
    <row r="4" spans="1:8" ht="18" x14ac:dyDescent="0.25">
      <c r="A4" s="5"/>
      <c r="B4" s="5"/>
      <c r="C4" s="5"/>
      <c r="D4" s="5"/>
      <c r="E4" s="5"/>
      <c r="F4" s="5"/>
      <c r="G4" s="6"/>
      <c r="H4" s="6"/>
    </row>
    <row r="5" spans="1:8" ht="18" customHeight="1" x14ac:dyDescent="0.25">
      <c r="A5" s="74" t="s">
        <v>13</v>
      </c>
      <c r="B5" s="75"/>
      <c r="C5" s="75"/>
      <c r="D5" s="75"/>
      <c r="E5" s="75"/>
      <c r="F5" s="75"/>
      <c r="G5" s="75"/>
      <c r="H5" s="75"/>
    </row>
    <row r="6" spans="1:8" ht="18" x14ac:dyDescent="0.25">
      <c r="A6" s="5"/>
      <c r="B6" s="5"/>
      <c r="C6" s="5"/>
      <c r="D6" s="5"/>
      <c r="E6" s="5"/>
      <c r="F6" s="5"/>
      <c r="G6" s="6"/>
      <c r="H6" s="6"/>
    </row>
    <row r="7" spans="1:8" ht="15.75" x14ac:dyDescent="0.25">
      <c r="A7" s="74" t="s">
        <v>1</v>
      </c>
      <c r="B7" s="94"/>
      <c r="C7" s="94"/>
      <c r="D7" s="94"/>
      <c r="E7" s="94"/>
      <c r="F7" s="94"/>
      <c r="G7" s="94"/>
      <c r="H7" s="94"/>
    </row>
    <row r="8" spans="1:8" ht="18" x14ac:dyDescent="0.25">
      <c r="A8" s="5"/>
      <c r="B8" s="5"/>
      <c r="C8" s="5"/>
      <c r="D8" s="5"/>
      <c r="E8" s="5"/>
      <c r="F8" s="5"/>
      <c r="G8" s="6"/>
      <c r="H8" s="6"/>
    </row>
    <row r="9" spans="1:8" ht="25.5" x14ac:dyDescent="0.25">
      <c r="A9" s="24" t="s">
        <v>14</v>
      </c>
      <c r="B9" s="23" t="s">
        <v>15</v>
      </c>
      <c r="C9" s="23" t="s">
        <v>16</v>
      </c>
      <c r="D9" s="23" t="s">
        <v>12</v>
      </c>
      <c r="E9" s="24" t="s">
        <v>108</v>
      </c>
      <c r="F9" s="24" t="s">
        <v>105</v>
      </c>
      <c r="G9" s="24" t="s">
        <v>106</v>
      </c>
      <c r="H9" s="24" t="s">
        <v>107</v>
      </c>
    </row>
    <row r="10" spans="1:8" ht="15.75" customHeight="1" x14ac:dyDescent="0.25">
      <c r="A10" s="12">
        <v>6</v>
      </c>
      <c r="B10" s="12"/>
      <c r="C10" s="12"/>
      <c r="D10" s="12" t="s">
        <v>17</v>
      </c>
      <c r="E10" s="10">
        <v>2700854</v>
      </c>
      <c r="F10" s="10">
        <v>2886400</v>
      </c>
      <c r="G10" s="10">
        <v>2879500</v>
      </c>
      <c r="H10" s="10">
        <v>2879500</v>
      </c>
    </row>
    <row r="11" spans="1:8" ht="38.25" x14ac:dyDescent="0.25">
      <c r="A11" s="12"/>
      <c r="B11" s="16">
        <v>63</v>
      </c>
      <c r="C11" s="16"/>
      <c r="D11" s="16" t="s">
        <v>43</v>
      </c>
      <c r="E11" s="10">
        <v>2395379</v>
      </c>
      <c r="F11" s="10">
        <v>2542200</v>
      </c>
      <c r="G11" s="10">
        <v>2535300</v>
      </c>
      <c r="H11" s="10">
        <v>2535300</v>
      </c>
    </row>
    <row r="12" spans="1:8" x14ac:dyDescent="0.25">
      <c r="A12" s="13"/>
      <c r="B12" s="13"/>
      <c r="C12" s="14">
        <v>51</v>
      </c>
      <c r="D12" s="14" t="s">
        <v>53</v>
      </c>
      <c r="E12" s="10">
        <v>2391656</v>
      </c>
      <c r="F12" s="10">
        <v>2535300</v>
      </c>
      <c r="G12" s="10">
        <v>2535300</v>
      </c>
      <c r="H12" s="10">
        <v>2535300</v>
      </c>
    </row>
    <row r="13" spans="1:8" x14ac:dyDescent="0.25">
      <c r="A13" s="13"/>
      <c r="B13" s="13"/>
      <c r="C13" s="14">
        <v>52</v>
      </c>
      <c r="D13" s="14" t="s">
        <v>54</v>
      </c>
      <c r="E13" s="10">
        <v>0</v>
      </c>
      <c r="F13" s="10">
        <v>0</v>
      </c>
      <c r="G13" s="10">
        <v>0</v>
      </c>
      <c r="H13" s="10">
        <v>0</v>
      </c>
    </row>
    <row r="14" spans="1:8" x14ac:dyDescent="0.25">
      <c r="A14" s="13"/>
      <c r="B14" s="28" t="s">
        <v>44</v>
      </c>
      <c r="C14" s="14">
        <v>55</v>
      </c>
      <c r="D14" s="14" t="s">
        <v>109</v>
      </c>
      <c r="E14" s="10">
        <v>3672</v>
      </c>
      <c r="F14" s="10">
        <v>6900</v>
      </c>
      <c r="G14" s="10">
        <v>0</v>
      </c>
      <c r="H14" s="10">
        <v>0</v>
      </c>
    </row>
    <row r="15" spans="1:8" ht="51" x14ac:dyDescent="0.25">
      <c r="A15" s="13"/>
      <c r="B15" s="13">
        <v>65</v>
      </c>
      <c r="C15" s="14"/>
      <c r="D15" s="46" t="s">
        <v>55</v>
      </c>
      <c r="E15" s="10">
        <v>114631</v>
      </c>
      <c r="F15" s="10">
        <v>113000</v>
      </c>
      <c r="G15" s="10">
        <v>113000</v>
      </c>
      <c r="H15" s="10">
        <v>113000</v>
      </c>
    </row>
    <row r="16" spans="1:8" x14ac:dyDescent="0.25">
      <c r="A16" s="13"/>
      <c r="B16" s="28"/>
      <c r="C16" s="14">
        <v>32</v>
      </c>
      <c r="D16" s="14" t="s">
        <v>57</v>
      </c>
      <c r="E16" s="10">
        <v>9533</v>
      </c>
      <c r="F16" s="10">
        <v>3400</v>
      </c>
      <c r="G16" s="10">
        <v>3400</v>
      </c>
      <c r="H16" s="10">
        <v>3400</v>
      </c>
    </row>
    <row r="17" spans="1:8" x14ac:dyDescent="0.25">
      <c r="A17" s="13"/>
      <c r="B17" s="28"/>
      <c r="C17" s="14">
        <v>33</v>
      </c>
      <c r="D17" s="14" t="s">
        <v>58</v>
      </c>
      <c r="E17" s="10">
        <v>105098</v>
      </c>
      <c r="F17" s="10">
        <v>109600</v>
      </c>
      <c r="G17" s="10">
        <v>109600</v>
      </c>
      <c r="H17" s="10">
        <v>109600</v>
      </c>
    </row>
    <row r="18" spans="1:8" ht="38.25" x14ac:dyDescent="0.25">
      <c r="A18" s="13"/>
      <c r="B18" s="13">
        <v>66</v>
      </c>
      <c r="C18" s="14"/>
      <c r="D18" s="46" t="s">
        <v>56</v>
      </c>
      <c r="E18" s="10">
        <v>7435</v>
      </c>
      <c r="F18" s="10">
        <v>11000</v>
      </c>
      <c r="G18" s="10">
        <v>11000</v>
      </c>
      <c r="H18" s="10">
        <v>11000</v>
      </c>
    </row>
    <row r="19" spans="1:8" x14ac:dyDescent="0.25">
      <c r="A19" s="13"/>
      <c r="B19" s="13"/>
      <c r="C19" s="14">
        <v>31</v>
      </c>
      <c r="D19" s="14" t="s">
        <v>39</v>
      </c>
      <c r="E19" s="10">
        <v>5650</v>
      </c>
      <c r="F19" s="10">
        <v>9300</v>
      </c>
      <c r="G19" s="10">
        <v>9300</v>
      </c>
      <c r="H19" s="10">
        <v>9300</v>
      </c>
    </row>
    <row r="20" spans="1:8" x14ac:dyDescent="0.25">
      <c r="A20" s="13"/>
      <c r="B20" s="13"/>
      <c r="C20" s="14">
        <v>32</v>
      </c>
      <c r="D20" s="14" t="s">
        <v>57</v>
      </c>
      <c r="E20" s="10">
        <v>0</v>
      </c>
      <c r="F20" s="10">
        <v>800</v>
      </c>
      <c r="G20" s="10">
        <v>800</v>
      </c>
      <c r="H20" s="10">
        <v>800</v>
      </c>
    </row>
    <row r="21" spans="1:8" x14ac:dyDescent="0.25">
      <c r="A21" s="13"/>
      <c r="B21" s="13"/>
      <c r="C21" s="14">
        <v>611</v>
      </c>
      <c r="D21" s="14" t="s">
        <v>59</v>
      </c>
      <c r="E21" s="10">
        <v>1785</v>
      </c>
      <c r="F21" s="10">
        <v>900</v>
      </c>
      <c r="G21" s="10">
        <v>900</v>
      </c>
      <c r="H21" s="10">
        <v>900</v>
      </c>
    </row>
    <row r="22" spans="1:8" ht="38.25" x14ac:dyDescent="0.25">
      <c r="A22" s="13"/>
      <c r="B22" s="13">
        <v>67</v>
      </c>
      <c r="C22" s="14"/>
      <c r="D22" s="16" t="s">
        <v>45</v>
      </c>
      <c r="E22" s="10">
        <v>183461</v>
      </c>
      <c r="F22" s="10">
        <v>220200</v>
      </c>
      <c r="G22" s="10">
        <v>220200</v>
      </c>
      <c r="H22" s="10">
        <v>220200</v>
      </c>
    </row>
    <row r="23" spans="1:8" x14ac:dyDescent="0.25">
      <c r="A23" s="13"/>
      <c r="B23" s="13"/>
      <c r="C23" s="14">
        <v>11</v>
      </c>
      <c r="D23" s="19" t="s">
        <v>60</v>
      </c>
      <c r="E23" s="10">
        <v>69777</v>
      </c>
      <c r="F23" s="10">
        <v>79200</v>
      </c>
      <c r="G23" s="10">
        <v>79200</v>
      </c>
      <c r="H23" s="10">
        <v>79200</v>
      </c>
    </row>
    <row r="24" spans="1:8" x14ac:dyDescent="0.25">
      <c r="A24" s="13"/>
      <c r="B24" s="13"/>
      <c r="C24" s="14">
        <v>5701</v>
      </c>
      <c r="D24" s="19" t="s">
        <v>61</v>
      </c>
      <c r="E24" s="10">
        <v>36428</v>
      </c>
      <c r="F24" s="10">
        <v>48000</v>
      </c>
      <c r="G24" s="10">
        <v>48000</v>
      </c>
      <c r="H24" s="10">
        <v>48000</v>
      </c>
    </row>
    <row r="25" spans="1:8" x14ac:dyDescent="0.25">
      <c r="A25" s="13"/>
      <c r="B25" s="13"/>
      <c r="C25" s="14">
        <v>55</v>
      </c>
      <c r="D25" s="19" t="s">
        <v>70</v>
      </c>
      <c r="E25" s="10">
        <v>58649</v>
      </c>
      <c r="F25" s="10">
        <v>93000</v>
      </c>
      <c r="G25" s="10">
        <v>93000</v>
      </c>
      <c r="H25" s="10">
        <v>93000</v>
      </c>
    </row>
    <row r="26" spans="1:8" x14ac:dyDescent="0.25">
      <c r="A26" s="13"/>
      <c r="B26" s="13"/>
      <c r="C26" s="14">
        <v>402</v>
      </c>
      <c r="D26" s="18" t="s">
        <v>114</v>
      </c>
      <c r="E26" s="10"/>
      <c r="F26" s="10"/>
      <c r="G26" s="10"/>
      <c r="H26" s="10"/>
    </row>
    <row r="27" spans="1:8" ht="25.5" x14ac:dyDescent="0.25">
      <c r="A27" s="15">
        <v>7</v>
      </c>
      <c r="B27" s="15"/>
      <c r="C27" s="15"/>
      <c r="D27" s="26" t="s">
        <v>19</v>
      </c>
      <c r="E27" s="10"/>
      <c r="F27" s="10"/>
      <c r="G27" s="10"/>
      <c r="H27" s="10"/>
    </row>
    <row r="28" spans="1:8" ht="38.25" x14ac:dyDescent="0.25">
      <c r="A28" s="16"/>
      <c r="B28" s="16">
        <v>72</v>
      </c>
      <c r="C28" s="16"/>
      <c r="D28" s="27" t="s">
        <v>42</v>
      </c>
      <c r="E28" s="10"/>
      <c r="F28" s="10"/>
      <c r="G28" s="10"/>
      <c r="H28" s="11"/>
    </row>
    <row r="29" spans="1:8" x14ac:dyDescent="0.25">
      <c r="A29" s="16"/>
      <c r="B29" s="16"/>
      <c r="C29" s="16">
        <v>11</v>
      </c>
      <c r="D29" s="47" t="s">
        <v>18</v>
      </c>
      <c r="E29" s="10"/>
      <c r="F29" s="10"/>
      <c r="G29" s="10"/>
      <c r="H29" s="11"/>
    </row>
    <row r="31" spans="1:8" ht="15.75" x14ac:dyDescent="0.25">
      <c r="A31" s="74" t="s">
        <v>20</v>
      </c>
      <c r="B31" s="94"/>
      <c r="C31" s="94"/>
      <c r="D31" s="94"/>
      <c r="E31" s="94"/>
      <c r="F31" s="94"/>
      <c r="G31" s="94"/>
      <c r="H31" s="94"/>
    </row>
    <row r="32" spans="1:8" ht="18" x14ac:dyDescent="0.25">
      <c r="A32" s="5"/>
      <c r="B32" s="5"/>
      <c r="C32" s="5"/>
      <c r="D32" s="5"/>
      <c r="E32" s="5"/>
      <c r="F32" s="5"/>
      <c r="G32" s="6"/>
      <c r="H32" s="6"/>
    </row>
    <row r="33" spans="1:8" ht="25.5" x14ac:dyDescent="0.25">
      <c r="A33" s="24" t="s">
        <v>14</v>
      </c>
      <c r="B33" s="23" t="s">
        <v>15</v>
      </c>
      <c r="C33" s="23" t="s">
        <v>16</v>
      </c>
      <c r="D33" s="23" t="s">
        <v>21</v>
      </c>
      <c r="E33" s="24" t="s">
        <v>108</v>
      </c>
      <c r="F33" s="24" t="s">
        <v>105</v>
      </c>
      <c r="G33" s="24" t="s">
        <v>106</v>
      </c>
      <c r="H33" s="24" t="s">
        <v>107</v>
      </c>
    </row>
    <row r="34" spans="1:8" ht="15.75" customHeight="1" x14ac:dyDescent="0.25">
      <c r="A34" s="12">
        <v>3</v>
      </c>
      <c r="B34" s="12"/>
      <c r="C34" s="12"/>
      <c r="D34" s="12" t="s">
        <v>22</v>
      </c>
      <c r="E34" s="10">
        <v>2893335</v>
      </c>
      <c r="F34" s="10">
        <v>2886400</v>
      </c>
      <c r="G34" s="10">
        <v>2879500</v>
      </c>
      <c r="H34" s="10">
        <v>2879500</v>
      </c>
    </row>
    <row r="35" spans="1:8" ht="15.75" customHeight="1" x14ac:dyDescent="0.25">
      <c r="A35" s="12"/>
      <c r="B35" s="16">
        <v>31</v>
      </c>
      <c r="C35" s="16"/>
      <c r="D35" s="16" t="s">
        <v>23</v>
      </c>
      <c r="E35" s="10">
        <v>2499892</v>
      </c>
      <c r="F35" s="10">
        <v>2490150</v>
      </c>
      <c r="G35" s="10">
        <f>SUM(G36:G40)</f>
        <v>2490150</v>
      </c>
      <c r="H35" s="10">
        <v>2490150</v>
      </c>
    </row>
    <row r="36" spans="1:8" x14ac:dyDescent="0.25">
      <c r="A36" s="13"/>
      <c r="B36" s="13"/>
      <c r="C36" s="14">
        <v>11</v>
      </c>
      <c r="D36" s="14" t="s">
        <v>18</v>
      </c>
      <c r="E36" s="10">
        <v>34203</v>
      </c>
      <c r="F36" s="10">
        <v>38150</v>
      </c>
      <c r="G36" s="10">
        <v>38150</v>
      </c>
      <c r="H36" s="10">
        <v>38150</v>
      </c>
    </row>
    <row r="37" spans="1:8" x14ac:dyDescent="0.25">
      <c r="A37" s="13"/>
      <c r="B37" s="13"/>
      <c r="C37" s="14">
        <v>33</v>
      </c>
      <c r="D37" s="14" t="s">
        <v>58</v>
      </c>
      <c r="E37" s="10">
        <v>37981</v>
      </c>
      <c r="F37" s="10">
        <v>48000</v>
      </c>
      <c r="G37" s="10">
        <v>48000</v>
      </c>
      <c r="H37" s="10">
        <v>48000</v>
      </c>
    </row>
    <row r="38" spans="1:8" x14ac:dyDescent="0.25">
      <c r="A38" s="13"/>
      <c r="B38" s="13"/>
      <c r="C38" s="14">
        <v>51</v>
      </c>
      <c r="D38" s="14" t="s">
        <v>53</v>
      </c>
      <c r="E38" s="10">
        <v>2369815</v>
      </c>
      <c r="F38" s="10">
        <v>2315000</v>
      </c>
      <c r="G38" s="10">
        <v>2315000</v>
      </c>
      <c r="H38" s="10">
        <v>2315000</v>
      </c>
    </row>
    <row r="39" spans="1:8" x14ac:dyDescent="0.25">
      <c r="A39" s="13"/>
      <c r="B39" s="13"/>
      <c r="C39" s="14">
        <v>52</v>
      </c>
      <c r="D39" s="14" t="s">
        <v>54</v>
      </c>
      <c r="E39" s="10">
        <v>0</v>
      </c>
      <c r="F39" s="10">
        <v>0</v>
      </c>
      <c r="G39" s="10">
        <v>0</v>
      </c>
      <c r="H39" s="10">
        <v>0</v>
      </c>
    </row>
    <row r="40" spans="1:8" x14ac:dyDescent="0.25">
      <c r="A40" s="13"/>
      <c r="B40" s="13"/>
      <c r="C40" s="14">
        <v>55</v>
      </c>
      <c r="D40" s="14" t="s">
        <v>115</v>
      </c>
      <c r="E40" s="10">
        <v>57893</v>
      </c>
      <c r="F40" s="10">
        <v>89000</v>
      </c>
      <c r="G40" s="10">
        <v>89000</v>
      </c>
      <c r="H40" s="10">
        <v>89000</v>
      </c>
    </row>
    <row r="41" spans="1:8" x14ac:dyDescent="0.25">
      <c r="A41" s="13"/>
      <c r="B41" s="13">
        <v>32</v>
      </c>
      <c r="C41" s="14"/>
      <c r="D41" s="13" t="s">
        <v>35</v>
      </c>
      <c r="E41" s="10">
        <v>359566</v>
      </c>
      <c r="F41" s="10">
        <v>372740</v>
      </c>
      <c r="G41" s="10">
        <f>SUM(G42:G54)</f>
        <v>311840</v>
      </c>
      <c r="H41" s="10">
        <v>311840</v>
      </c>
    </row>
    <row r="42" spans="1:8" x14ac:dyDescent="0.25">
      <c r="A42" s="13"/>
      <c r="B42" s="13"/>
      <c r="C42" s="14">
        <v>11</v>
      </c>
      <c r="D42" s="14" t="s">
        <v>18</v>
      </c>
      <c r="E42" s="10">
        <v>35609</v>
      </c>
      <c r="F42" s="10">
        <v>38550</v>
      </c>
      <c r="G42" s="10">
        <v>38550</v>
      </c>
      <c r="H42" s="10">
        <v>38550</v>
      </c>
    </row>
    <row r="43" spans="1:8" x14ac:dyDescent="0.25">
      <c r="A43" s="13"/>
      <c r="B43" s="13"/>
      <c r="C43" s="14">
        <v>5701</v>
      </c>
      <c r="D43" s="14" t="s">
        <v>61</v>
      </c>
      <c r="E43" s="10">
        <v>34050</v>
      </c>
      <c r="F43" s="10">
        <v>36000</v>
      </c>
      <c r="G43" s="10">
        <v>36000</v>
      </c>
      <c r="H43" s="10">
        <v>36000</v>
      </c>
    </row>
    <row r="44" spans="1:8" x14ac:dyDescent="0.25">
      <c r="A44" s="13"/>
      <c r="B44" s="13"/>
      <c r="C44" s="14">
        <v>31</v>
      </c>
      <c r="D44" s="14" t="s">
        <v>39</v>
      </c>
      <c r="E44" s="10">
        <v>3594</v>
      </c>
      <c r="F44" s="10">
        <v>9300</v>
      </c>
      <c r="G44" s="10">
        <v>9300</v>
      </c>
      <c r="H44" s="10">
        <v>9300</v>
      </c>
    </row>
    <row r="45" spans="1:8" x14ac:dyDescent="0.25">
      <c r="A45" s="13"/>
      <c r="B45" s="13"/>
      <c r="C45" s="14">
        <v>32</v>
      </c>
      <c r="D45" s="14" t="s">
        <v>65</v>
      </c>
      <c r="E45" s="10">
        <v>1708</v>
      </c>
      <c r="F45" s="10">
        <v>4200</v>
      </c>
      <c r="G45" s="10">
        <v>4200</v>
      </c>
      <c r="H45" s="10">
        <v>4200</v>
      </c>
    </row>
    <row r="46" spans="1:8" x14ac:dyDescent="0.25">
      <c r="A46" s="13"/>
      <c r="B46" s="13"/>
      <c r="C46" s="14">
        <v>33</v>
      </c>
      <c r="D46" s="14" t="s">
        <v>58</v>
      </c>
      <c r="E46" s="10">
        <v>62906</v>
      </c>
      <c r="F46" s="10">
        <v>60090</v>
      </c>
      <c r="G46" s="10">
        <v>6090</v>
      </c>
      <c r="H46" s="10">
        <v>6090</v>
      </c>
    </row>
    <row r="47" spans="1:8" x14ac:dyDescent="0.25">
      <c r="A47" s="13"/>
      <c r="B47" s="13"/>
      <c r="C47" s="14">
        <v>51</v>
      </c>
      <c r="D47" s="14" t="s">
        <v>53</v>
      </c>
      <c r="E47" s="10">
        <v>205751</v>
      </c>
      <c r="F47" s="10">
        <v>212800</v>
      </c>
      <c r="G47" s="10">
        <v>212800</v>
      </c>
      <c r="H47" s="10">
        <v>212800</v>
      </c>
    </row>
    <row r="48" spans="1:8" x14ac:dyDescent="0.25">
      <c r="A48" s="13"/>
      <c r="B48" s="13"/>
      <c r="C48" s="14">
        <v>52</v>
      </c>
      <c r="D48" s="14" t="s">
        <v>54</v>
      </c>
      <c r="E48" s="10">
        <v>0</v>
      </c>
      <c r="F48" s="10">
        <v>0</v>
      </c>
      <c r="G48" s="10">
        <v>0</v>
      </c>
      <c r="H48" s="10">
        <v>0</v>
      </c>
    </row>
    <row r="49" spans="1:8" x14ac:dyDescent="0.25">
      <c r="A49" s="13"/>
      <c r="B49" s="13"/>
      <c r="C49" s="14">
        <v>55</v>
      </c>
      <c r="D49" s="14" t="s">
        <v>115</v>
      </c>
      <c r="E49" s="10">
        <v>4915</v>
      </c>
      <c r="F49" s="10">
        <v>4000</v>
      </c>
      <c r="G49" s="10">
        <v>4000</v>
      </c>
      <c r="H49" s="10">
        <v>4000</v>
      </c>
    </row>
    <row r="50" spans="1:8" x14ac:dyDescent="0.25">
      <c r="A50" s="13"/>
      <c r="B50" s="13"/>
      <c r="C50" s="14">
        <v>95</v>
      </c>
      <c r="D50" s="14" t="s">
        <v>110</v>
      </c>
      <c r="E50" s="10">
        <v>9040</v>
      </c>
      <c r="F50" s="10">
        <v>0</v>
      </c>
      <c r="G50" s="10">
        <v>0</v>
      </c>
      <c r="H50" s="10">
        <v>0</v>
      </c>
    </row>
    <row r="51" spans="1:8" x14ac:dyDescent="0.25">
      <c r="A51" s="13"/>
      <c r="B51" s="13"/>
      <c r="C51" s="14">
        <v>9551</v>
      </c>
      <c r="D51" s="14" t="s">
        <v>111</v>
      </c>
      <c r="E51" s="10">
        <v>1650</v>
      </c>
      <c r="F51" s="10">
        <v>0</v>
      </c>
      <c r="G51" s="10">
        <v>0</v>
      </c>
      <c r="H51" s="10">
        <v>0</v>
      </c>
    </row>
    <row r="52" spans="1:8" x14ac:dyDescent="0.25">
      <c r="A52" s="13"/>
      <c r="B52" s="13"/>
      <c r="C52" s="14">
        <v>9552</v>
      </c>
      <c r="D52" s="14" t="s">
        <v>112</v>
      </c>
      <c r="E52" s="10">
        <v>7390</v>
      </c>
      <c r="F52" s="10">
        <v>0</v>
      </c>
      <c r="G52" s="10">
        <v>0</v>
      </c>
      <c r="H52" s="10">
        <v>0</v>
      </c>
    </row>
    <row r="53" spans="1:8" x14ac:dyDescent="0.25">
      <c r="A53" s="13"/>
      <c r="B53" s="13"/>
      <c r="C53" s="14">
        <v>611</v>
      </c>
      <c r="D53" s="14" t="s">
        <v>59</v>
      </c>
      <c r="E53" s="10">
        <v>1200</v>
      </c>
      <c r="F53" s="10">
        <v>900</v>
      </c>
      <c r="G53" s="10">
        <v>900</v>
      </c>
      <c r="H53" s="10">
        <v>900</v>
      </c>
    </row>
    <row r="54" spans="1:8" x14ac:dyDescent="0.25">
      <c r="A54" s="13"/>
      <c r="B54" s="13"/>
      <c r="C54" s="14">
        <v>97</v>
      </c>
      <c r="D54" s="14" t="s">
        <v>113</v>
      </c>
      <c r="E54" s="10">
        <v>793</v>
      </c>
      <c r="F54" s="10">
        <v>0</v>
      </c>
      <c r="G54" s="10">
        <v>0</v>
      </c>
      <c r="H54" s="10">
        <v>0</v>
      </c>
    </row>
    <row r="55" spans="1:8" x14ac:dyDescent="0.25">
      <c r="A55" s="13"/>
      <c r="B55" s="13">
        <v>34</v>
      </c>
      <c r="C55" s="14"/>
      <c r="D55" s="13" t="s">
        <v>66</v>
      </c>
      <c r="E55" s="10">
        <v>799</v>
      </c>
      <c r="F55" s="10">
        <v>1510</v>
      </c>
      <c r="G55" s="10">
        <v>1510</v>
      </c>
      <c r="H55" s="10">
        <v>1510</v>
      </c>
    </row>
    <row r="56" spans="1:8" x14ac:dyDescent="0.25">
      <c r="A56" s="13"/>
      <c r="B56" s="13"/>
      <c r="C56" s="14">
        <v>12</v>
      </c>
      <c r="D56" s="14" t="s">
        <v>61</v>
      </c>
      <c r="E56" s="10">
        <v>0</v>
      </c>
      <c r="F56" s="10">
        <v>0</v>
      </c>
      <c r="G56" s="10">
        <v>0</v>
      </c>
      <c r="H56" s="10">
        <v>0</v>
      </c>
    </row>
    <row r="57" spans="1:8" x14ac:dyDescent="0.25">
      <c r="A57" s="13"/>
      <c r="B57" s="13"/>
      <c r="C57" s="14">
        <v>33</v>
      </c>
      <c r="D57" s="14" t="s">
        <v>58</v>
      </c>
      <c r="E57" s="10">
        <v>799</v>
      </c>
      <c r="F57" s="10">
        <v>1510</v>
      </c>
      <c r="G57" s="10">
        <v>1510</v>
      </c>
      <c r="H57" s="10">
        <v>1510</v>
      </c>
    </row>
    <row r="58" spans="1:8" ht="38.25" x14ac:dyDescent="0.25">
      <c r="A58" s="13"/>
      <c r="B58" s="13">
        <v>37</v>
      </c>
      <c r="C58" s="14"/>
      <c r="D58" s="46" t="s">
        <v>69</v>
      </c>
      <c r="E58" s="10">
        <v>2689</v>
      </c>
      <c r="F58" s="10">
        <v>3800</v>
      </c>
      <c r="G58" s="10">
        <v>3800</v>
      </c>
      <c r="H58" s="10">
        <v>3800</v>
      </c>
    </row>
    <row r="59" spans="1:8" x14ac:dyDescent="0.25">
      <c r="A59" s="13"/>
      <c r="B59" s="13"/>
      <c r="C59" s="14">
        <v>11</v>
      </c>
      <c r="D59" s="14" t="s">
        <v>18</v>
      </c>
      <c r="E59" s="10">
        <v>1774.46</v>
      </c>
      <c r="F59" s="10">
        <v>2500</v>
      </c>
      <c r="G59" s="10">
        <v>2500</v>
      </c>
      <c r="H59" s="10">
        <v>2500</v>
      </c>
    </row>
    <row r="60" spans="1:8" x14ac:dyDescent="0.25">
      <c r="A60" s="13"/>
      <c r="B60" s="13"/>
      <c r="C60" s="14">
        <v>51</v>
      </c>
      <c r="D60" s="14" t="s">
        <v>71</v>
      </c>
      <c r="E60" s="10">
        <v>915</v>
      </c>
      <c r="F60" s="10">
        <v>1300</v>
      </c>
      <c r="G60" s="10">
        <v>1300</v>
      </c>
      <c r="H60" s="10">
        <v>1300</v>
      </c>
    </row>
    <row r="61" spans="1:8" x14ac:dyDescent="0.25">
      <c r="A61" s="13"/>
      <c r="B61" s="13">
        <v>38</v>
      </c>
      <c r="C61" s="14"/>
      <c r="D61" s="13" t="s">
        <v>68</v>
      </c>
      <c r="E61" s="10">
        <v>281</v>
      </c>
      <c r="F61" s="10">
        <v>300</v>
      </c>
      <c r="G61" s="10">
        <v>300</v>
      </c>
      <c r="H61" s="10">
        <v>300</v>
      </c>
    </row>
    <row r="62" spans="1:8" x14ac:dyDescent="0.25">
      <c r="A62" s="13"/>
      <c r="B62" s="28" t="s">
        <v>44</v>
      </c>
      <c r="C62" s="14">
        <v>51</v>
      </c>
      <c r="D62" s="14" t="s">
        <v>53</v>
      </c>
      <c r="E62" s="10">
        <v>281</v>
      </c>
      <c r="F62" s="10">
        <v>300</v>
      </c>
      <c r="G62" s="10">
        <v>300</v>
      </c>
      <c r="H62" s="10">
        <v>300</v>
      </c>
    </row>
    <row r="63" spans="1:8" ht="25.5" x14ac:dyDescent="0.25">
      <c r="A63" s="15">
        <v>4</v>
      </c>
      <c r="B63" s="15"/>
      <c r="C63" s="15"/>
      <c r="D63" s="26" t="s">
        <v>24</v>
      </c>
      <c r="E63" s="48">
        <f>E64+E73</f>
        <v>30108</v>
      </c>
      <c r="F63" s="48">
        <f>F64+F73</f>
        <v>17900</v>
      </c>
      <c r="G63" s="48">
        <v>17900</v>
      </c>
      <c r="H63" s="48">
        <v>17900</v>
      </c>
    </row>
    <row r="64" spans="1:8" ht="25.5" x14ac:dyDescent="0.25">
      <c r="A64" s="16"/>
      <c r="B64" s="16">
        <v>42</v>
      </c>
      <c r="C64" s="16"/>
      <c r="D64" s="27" t="s">
        <v>46</v>
      </c>
      <c r="E64" s="10">
        <v>26023</v>
      </c>
      <c r="F64" s="10">
        <v>8900</v>
      </c>
      <c r="G64" s="10">
        <v>8900</v>
      </c>
      <c r="H64" s="11">
        <v>8900</v>
      </c>
    </row>
    <row r="65" spans="1:8" x14ac:dyDescent="0.25">
      <c r="A65" s="16"/>
      <c r="B65" s="16"/>
      <c r="C65" s="19">
        <v>11</v>
      </c>
      <c r="D65" s="47" t="s">
        <v>18</v>
      </c>
      <c r="E65" s="10">
        <v>0</v>
      </c>
      <c r="F65" s="10">
        <v>0</v>
      </c>
      <c r="G65" s="10">
        <v>0</v>
      </c>
      <c r="H65" s="11">
        <v>0</v>
      </c>
    </row>
    <row r="66" spans="1:8" x14ac:dyDescent="0.25">
      <c r="A66" s="16"/>
      <c r="B66" s="16"/>
      <c r="C66" s="19">
        <v>5701</v>
      </c>
      <c r="D66" s="47" t="s">
        <v>61</v>
      </c>
      <c r="E66" s="10">
        <v>14031</v>
      </c>
      <c r="F66" s="10">
        <v>3000</v>
      </c>
      <c r="G66" s="10">
        <v>3000</v>
      </c>
      <c r="H66" s="11">
        <v>3000</v>
      </c>
    </row>
    <row r="67" spans="1:8" x14ac:dyDescent="0.25">
      <c r="A67" s="16"/>
      <c r="B67" s="16"/>
      <c r="C67" s="19">
        <v>402</v>
      </c>
      <c r="D67" s="47" t="s">
        <v>114</v>
      </c>
      <c r="E67" s="10">
        <v>6999</v>
      </c>
      <c r="F67" s="10">
        <v>0</v>
      </c>
      <c r="G67" s="10">
        <v>0</v>
      </c>
      <c r="H67" s="11">
        <v>0</v>
      </c>
    </row>
    <row r="68" spans="1:8" x14ac:dyDescent="0.25">
      <c r="A68" s="16"/>
      <c r="B68" s="16"/>
      <c r="C68" s="19">
        <v>31</v>
      </c>
      <c r="D68" s="47" t="s">
        <v>39</v>
      </c>
      <c r="E68" s="10">
        <v>0</v>
      </c>
      <c r="F68" s="10">
        <v>0</v>
      </c>
      <c r="G68" s="10">
        <v>0</v>
      </c>
      <c r="H68" s="11">
        <v>0</v>
      </c>
    </row>
    <row r="69" spans="1:8" x14ac:dyDescent="0.25">
      <c r="A69" s="16"/>
      <c r="B69" s="16"/>
      <c r="C69" s="19">
        <v>32</v>
      </c>
      <c r="D69" s="47" t="s">
        <v>57</v>
      </c>
      <c r="E69" s="10">
        <v>0</v>
      </c>
      <c r="F69" s="10">
        <v>0</v>
      </c>
      <c r="G69" s="10">
        <v>0</v>
      </c>
      <c r="H69" s="11">
        <v>0</v>
      </c>
    </row>
    <row r="70" spans="1:8" x14ac:dyDescent="0.25">
      <c r="A70" s="16"/>
      <c r="B70" s="16"/>
      <c r="C70" s="19">
        <v>51</v>
      </c>
      <c r="D70" s="47" t="s">
        <v>53</v>
      </c>
      <c r="E70" s="10">
        <v>4993</v>
      </c>
      <c r="F70" s="10">
        <v>5900</v>
      </c>
      <c r="G70" s="10">
        <v>5900</v>
      </c>
      <c r="H70" s="11">
        <v>5900</v>
      </c>
    </row>
    <row r="71" spans="1:8" x14ac:dyDescent="0.25">
      <c r="A71" s="16"/>
      <c r="B71" s="16"/>
      <c r="C71" s="19">
        <v>52</v>
      </c>
      <c r="D71" s="47" t="s">
        <v>54</v>
      </c>
      <c r="E71" s="10">
        <v>0</v>
      </c>
      <c r="F71" s="10">
        <v>0</v>
      </c>
      <c r="G71" s="10">
        <v>0</v>
      </c>
      <c r="H71" s="11">
        <v>0</v>
      </c>
    </row>
    <row r="72" spans="1:8" x14ac:dyDescent="0.25">
      <c r="A72" s="16"/>
      <c r="B72" s="16"/>
      <c r="C72" s="19">
        <v>611</v>
      </c>
      <c r="D72" s="47" t="s">
        <v>59</v>
      </c>
      <c r="E72" s="10">
        <v>0</v>
      </c>
      <c r="F72" s="10">
        <v>0</v>
      </c>
      <c r="G72" s="10">
        <v>0</v>
      </c>
      <c r="H72" s="11">
        <v>0</v>
      </c>
    </row>
    <row r="73" spans="1:8" ht="25.5" x14ac:dyDescent="0.25">
      <c r="A73" s="16"/>
      <c r="B73" s="16">
        <v>45</v>
      </c>
      <c r="C73" s="19"/>
      <c r="D73" s="27" t="s">
        <v>67</v>
      </c>
      <c r="E73" s="10">
        <v>4085</v>
      </c>
      <c r="F73" s="10">
        <v>9000</v>
      </c>
      <c r="G73" s="10">
        <v>9000</v>
      </c>
      <c r="H73" s="11">
        <v>9000</v>
      </c>
    </row>
    <row r="74" spans="1:8" x14ac:dyDescent="0.25">
      <c r="A74" s="16"/>
      <c r="B74" s="16"/>
      <c r="C74" s="14">
        <v>5701</v>
      </c>
      <c r="D74" s="14" t="s">
        <v>61</v>
      </c>
      <c r="E74" s="10"/>
      <c r="F74" s="10">
        <v>9000</v>
      </c>
      <c r="G74" s="10">
        <v>9000</v>
      </c>
      <c r="H74" s="11">
        <v>9000</v>
      </c>
    </row>
  </sheetData>
  <mergeCells count="5">
    <mergeCell ref="A7:H7"/>
    <mergeCell ref="A31:H31"/>
    <mergeCell ref="A1:H1"/>
    <mergeCell ref="A3:H3"/>
    <mergeCell ref="A5:H5"/>
  </mergeCells>
  <pageMargins left="0.7" right="0.7" top="0.75" bottom="0.75" header="0.3" footer="0.3"/>
  <pageSetup paperSize="9" scale="5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3"/>
  <sheetViews>
    <sheetView workbookViewId="0">
      <selection activeCell="D23" sqref="D23"/>
    </sheetView>
  </sheetViews>
  <sheetFormatPr defaultRowHeight="15" x14ac:dyDescent="0.25"/>
  <cols>
    <col min="1" max="1" width="37.7109375" customWidth="1"/>
    <col min="2" max="5" width="25.28515625" customWidth="1"/>
  </cols>
  <sheetData>
    <row r="1" spans="1:5" ht="42" customHeight="1" x14ac:dyDescent="0.25">
      <c r="A1" s="74" t="s">
        <v>102</v>
      </c>
      <c r="B1" s="74"/>
      <c r="C1" s="74"/>
      <c r="D1" s="74"/>
      <c r="E1" s="74"/>
    </row>
    <row r="2" spans="1:5" ht="18" customHeight="1" x14ac:dyDescent="0.25">
      <c r="A2" s="5"/>
      <c r="B2" s="5"/>
      <c r="C2" s="5"/>
      <c r="D2" s="5"/>
      <c r="E2" s="5"/>
    </row>
    <row r="3" spans="1:5" ht="15.75" x14ac:dyDescent="0.25">
      <c r="A3" s="74" t="s">
        <v>32</v>
      </c>
      <c r="B3" s="74"/>
      <c r="C3" s="74"/>
      <c r="D3" s="91"/>
      <c r="E3" s="91"/>
    </row>
    <row r="4" spans="1:5" ht="18" x14ac:dyDescent="0.25">
      <c r="A4" s="5"/>
      <c r="B4" s="5"/>
      <c r="C4" s="5"/>
      <c r="D4" s="6"/>
      <c r="E4" s="6"/>
    </row>
    <row r="5" spans="1:5" ht="18" customHeight="1" x14ac:dyDescent="0.25">
      <c r="A5" s="74" t="s">
        <v>13</v>
      </c>
      <c r="B5" s="75"/>
      <c r="C5" s="75"/>
      <c r="D5" s="75"/>
      <c r="E5" s="75"/>
    </row>
    <row r="6" spans="1:5" ht="18" x14ac:dyDescent="0.25">
      <c r="A6" s="5"/>
      <c r="B6" s="5"/>
      <c r="C6" s="5"/>
      <c r="D6" s="6"/>
      <c r="E6" s="6"/>
    </row>
    <row r="7" spans="1:5" ht="15.75" x14ac:dyDescent="0.25">
      <c r="A7" s="74" t="s">
        <v>25</v>
      </c>
      <c r="B7" s="94"/>
      <c r="C7" s="94"/>
      <c r="D7" s="94"/>
      <c r="E7" s="94"/>
    </row>
    <row r="8" spans="1:5" ht="18" x14ac:dyDescent="0.25">
      <c r="A8" s="5"/>
      <c r="B8" s="5"/>
      <c r="C8" s="5"/>
      <c r="D8" s="6"/>
      <c r="E8" s="6"/>
    </row>
    <row r="9" spans="1:5" ht="25.5" x14ac:dyDescent="0.25">
      <c r="A9" s="24" t="s">
        <v>26</v>
      </c>
      <c r="B9" s="24" t="s">
        <v>108</v>
      </c>
      <c r="C9" s="24" t="s">
        <v>105</v>
      </c>
      <c r="D9" s="24" t="s">
        <v>106</v>
      </c>
      <c r="E9" s="24" t="s">
        <v>107</v>
      </c>
    </row>
    <row r="10" spans="1:5" ht="15.75" customHeight="1" x14ac:dyDescent="0.25">
      <c r="A10" s="12" t="s">
        <v>27</v>
      </c>
      <c r="B10" s="10">
        <v>2807033</v>
      </c>
      <c r="C10" s="10">
        <v>2886400</v>
      </c>
      <c r="D10" s="10">
        <v>2879500</v>
      </c>
      <c r="E10" s="10">
        <v>2879500</v>
      </c>
    </row>
    <row r="11" spans="1:5" ht="15.75" customHeight="1" x14ac:dyDescent="0.25">
      <c r="A11" s="12" t="s">
        <v>62</v>
      </c>
      <c r="B11" s="10">
        <v>2807033</v>
      </c>
      <c r="C11" s="10">
        <v>2886400</v>
      </c>
      <c r="D11" s="10">
        <v>2879500</v>
      </c>
      <c r="E11" s="10">
        <v>2879500</v>
      </c>
    </row>
    <row r="12" spans="1:5" x14ac:dyDescent="0.25">
      <c r="A12" s="18" t="s">
        <v>63</v>
      </c>
      <c r="B12" s="10">
        <v>2668093</v>
      </c>
      <c r="C12" s="10">
        <v>2746400</v>
      </c>
      <c r="D12" s="10">
        <v>2735500</v>
      </c>
      <c r="E12" s="10">
        <v>2735500</v>
      </c>
    </row>
    <row r="13" spans="1:5" x14ac:dyDescent="0.25">
      <c r="A13" s="17" t="s">
        <v>64</v>
      </c>
      <c r="B13" s="10">
        <v>138940</v>
      </c>
      <c r="C13" s="10">
        <v>140000</v>
      </c>
      <c r="D13" s="10">
        <v>144000</v>
      </c>
      <c r="E13" s="10">
        <v>144000</v>
      </c>
    </row>
  </sheetData>
  <mergeCells count="4">
    <mergeCell ref="A1:E1"/>
    <mergeCell ref="A3:E3"/>
    <mergeCell ref="A5:E5"/>
    <mergeCell ref="A7:E7"/>
  </mergeCells>
  <pageMargins left="0.7" right="0.7" top="0.75" bottom="0.75" header="0.3" footer="0.3"/>
  <pageSetup paperSize="9" scale="9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4"/>
  <sheetViews>
    <sheetView workbookViewId="0">
      <selection activeCell="H12" sqref="H12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5.42578125" bestFit="1" customWidth="1"/>
    <col min="4" max="8" width="25.28515625" customWidth="1"/>
  </cols>
  <sheetData>
    <row r="1" spans="1:8" ht="42" customHeight="1" x14ac:dyDescent="0.25">
      <c r="A1" s="74" t="s">
        <v>49</v>
      </c>
      <c r="B1" s="74"/>
      <c r="C1" s="74"/>
      <c r="D1" s="74"/>
      <c r="E1" s="74"/>
      <c r="F1" s="74"/>
      <c r="G1" s="74"/>
      <c r="H1" s="74"/>
    </row>
    <row r="2" spans="1:8" ht="18" customHeight="1" x14ac:dyDescent="0.25">
      <c r="A2" s="5"/>
      <c r="B2" s="5"/>
      <c r="C2" s="5"/>
      <c r="D2" s="5"/>
      <c r="E2" s="5"/>
      <c r="F2" s="5"/>
      <c r="G2" s="5"/>
      <c r="H2" s="5"/>
    </row>
    <row r="3" spans="1:8" ht="15.75" x14ac:dyDescent="0.25">
      <c r="A3" s="74" t="s">
        <v>32</v>
      </c>
      <c r="B3" s="74"/>
      <c r="C3" s="74"/>
      <c r="D3" s="74"/>
      <c r="E3" s="74"/>
      <c r="F3" s="74"/>
      <c r="G3" s="91"/>
      <c r="H3" s="91"/>
    </row>
    <row r="4" spans="1:8" ht="18" x14ac:dyDescent="0.25">
      <c r="A4" s="5"/>
      <c r="B4" s="5"/>
      <c r="C4" s="5"/>
      <c r="D4" s="5"/>
      <c r="E4" s="5"/>
      <c r="F4" s="5"/>
      <c r="G4" s="6"/>
      <c r="H4" s="6"/>
    </row>
    <row r="5" spans="1:8" ht="18" customHeight="1" x14ac:dyDescent="0.25">
      <c r="A5" s="74" t="s">
        <v>28</v>
      </c>
      <c r="B5" s="75"/>
      <c r="C5" s="75"/>
      <c r="D5" s="75"/>
      <c r="E5" s="75"/>
      <c r="F5" s="75"/>
      <c r="G5" s="75"/>
      <c r="H5" s="75"/>
    </row>
    <row r="6" spans="1:8" ht="18" x14ac:dyDescent="0.25">
      <c r="A6" s="5"/>
      <c r="B6" s="5"/>
      <c r="C6" s="5"/>
      <c r="D6" s="5"/>
      <c r="E6" s="5"/>
      <c r="F6" s="5"/>
      <c r="G6" s="6"/>
      <c r="H6" s="6"/>
    </row>
    <row r="7" spans="1:8" ht="25.5" x14ac:dyDescent="0.25">
      <c r="A7" s="24" t="s">
        <v>14</v>
      </c>
      <c r="B7" s="23" t="s">
        <v>15</v>
      </c>
      <c r="C7" s="23" t="s">
        <v>16</v>
      </c>
      <c r="D7" s="23" t="s">
        <v>48</v>
      </c>
      <c r="E7" s="24" t="s">
        <v>108</v>
      </c>
      <c r="F7" s="24" t="s">
        <v>105</v>
      </c>
      <c r="G7" s="24" t="s">
        <v>106</v>
      </c>
      <c r="H7" s="24" t="s">
        <v>107</v>
      </c>
    </row>
    <row r="8" spans="1:8" ht="25.5" x14ac:dyDescent="0.25">
      <c r="A8" s="12">
        <v>8</v>
      </c>
      <c r="B8" s="12"/>
      <c r="C8" s="12"/>
      <c r="D8" s="12" t="s">
        <v>29</v>
      </c>
      <c r="E8" s="10">
        <v>0</v>
      </c>
      <c r="F8" s="10">
        <v>0</v>
      </c>
      <c r="G8" s="10">
        <v>0</v>
      </c>
      <c r="H8" s="10">
        <v>0</v>
      </c>
    </row>
    <row r="9" spans="1:8" x14ac:dyDescent="0.25">
      <c r="A9" s="12"/>
      <c r="B9" s="16">
        <v>84</v>
      </c>
      <c r="C9" s="16"/>
      <c r="D9" s="16" t="s">
        <v>36</v>
      </c>
      <c r="E9" s="10"/>
      <c r="F9" s="10"/>
      <c r="G9" s="10"/>
      <c r="H9" s="10"/>
    </row>
    <row r="10" spans="1:8" ht="25.5" x14ac:dyDescent="0.25">
      <c r="A10" s="13"/>
      <c r="B10" s="13"/>
      <c r="C10" s="14">
        <v>81</v>
      </c>
      <c r="D10" s="18" t="s">
        <v>37</v>
      </c>
      <c r="E10" s="10"/>
      <c r="F10" s="10"/>
      <c r="G10" s="10"/>
      <c r="H10" s="10"/>
    </row>
    <row r="11" spans="1:8" ht="25.5" x14ac:dyDescent="0.25">
      <c r="A11" s="15">
        <v>5</v>
      </c>
      <c r="B11" s="15"/>
      <c r="C11" s="15"/>
      <c r="D11" s="26" t="s">
        <v>30</v>
      </c>
      <c r="E11" s="10">
        <v>0</v>
      </c>
      <c r="F11" s="10">
        <v>0</v>
      </c>
      <c r="G11" s="10">
        <v>0</v>
      </c>
      <c r="H11" s="10">
        <v>0</v>
      </c>
    </row>
    <row r="12" spans="1:8" ht="25.5" x14ac:dyDescent="0.25">
      <c r="A12" s="16"/>
      <c r="B12" s="16">
        <v>54</v>
      </c>
      <c r="C12" s="16"/>
      <c r="D12" s="27" t="s">
        <v>38</v>
      </c>
      <c r="E12" s="10"/>
      <c r="F12" s="10"/>
      <c r="G12" s="10"/>
      <c r="H12" s="11"/>
    </row>
    <row r="13" spans="1:8" x14ac:dyDescent="0.25">
      <c r="A13" s="16"/>
      <c r="B13" s="16"/>
      <c r="C13" s="14">
        <v>11</v>
      </c>
      <c r="D13" s="14" t="s">
        <v>18</v>
      </c>
      <c r="E13" s="10"/>
      <c r="F13" s="10"/>
      <c r="G13" s="10"/>
      <c r="H13" s="11"/>
    </row>
    <row r="14" spans="1:8" x14ac:dyDescent="0.25">
      <c r="A14" s="16"/>
      <c r="B14" s="16"/>
      <c r="C14" s="14">
        <v>31</v>
      </c>
      <c r="D14" s="14" t="s">
        <v>39</v>
      </c>
      <c r="E14" s="10"/>
      <c r="F14" s="10"/>
      <c r="G14" s="10"/>
      <c r="H14" s="11"/>
    </row>
  </sheetData>
  <mergeCells count="3">
    <mergeCell ref="A1:H1"/>
    <mergeCell ref="A3:H3"/>
    <mergeCell ref="A5:H5"/>
  </mergeCells>
  <pageMargins left="0.7" right="0.7" top="0.75" bottom="0.75" header="0.3" footer="0.3"/>
  <pageSetup paperSize="9" scale="8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50"/>
  <sheetViews>
    <sheetView tabSelected="1" topLeftCell="A32" workbookViewId="0">
      <selection activeCell="H143" sqref="H143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8.7109375" customWidth="1"/>
    <col min="4" max="4" width="30" customWidth="1"/>
    <col min="5" max="8" width="25.28515625" customWidth="1"/>
  </cols>
  <sheetData>
    <row r="1" spans="1:8" ht="42" customHeight="1" x14ac:dyDescent="0.25">
      <c r="A1" s="74" t="s">
        <v>101</v>
      </c>
      <c r="B1" s="74"/>
      <c r="C1" s="74"/>
      <c r="D1" s="74"/>
      <c r="E1" s="74"/>
      <c r="F1" s="74"/>
      <c r="G1" s="74"/>
      <c r="H1" s="74"/>
    </row>
    <row r="2" spans="1:8" ht="18" x14ac:dyDescent="0.25">
      <c r="A2" s="5"/>
      <c r="B2" s="5"/>
      <c r="C2" s="5"/>
      <c r="D2" s="5"/>
      <c r="E2" s="5"/>
      <c r="F2" s="5"/>
      <c r="G2" s="6"/>
      <c r="H2" s="6"/>
    </row>
    <row r="3" spans="1:8" ht="18" customHeight="1" x14ac:dyDescent="0.25">
      <c r="A3" s="74" t="s">
        <v>31</v>
      </c>
      <c r="B3" s="75"/>
      <c r="C3" s="75"/>
      <c r="D3" s="75"/>
      <c r="E3" s="75"/>
      <c r="F3" s="75"/>
      <c r="G3" s="75"/>
      <c r="H3" s="75"/>
    </row>
    <row r="4" spans="1:8" ht="18" x14ac:dyDescent="0.25">
      <c r="A4" s="5"/>
      <c r="B4" s="5"/>
      <c r="C4" s="5"/>
      <c r="D4" s="5"/>
      <c r="E4" s="5"/>
      <c r="F4" s="5"/>
      <c r="G4" s="6"/>
      <c r="H4" s="6"/>
    </row>
    <row r="5" spans="1:8" ht="25.5" x14ac:dyDescent="0.25">
      <c r="A5" s="108" t="s">
        <v>33</v>
      </c>
      <c r="B5" s="109"/>
      <c r="C5" s="110"/>
      <c r="D5" s="23" t="s">
        <v>34</v>
      </c>
      <c r="E5" s="24" t="s">
        <v>108</v>
      </c>
      <c r="F5" s="24" t="s">
        <v>105</v>
      </c>
      <c r="G5" s="24" t="s">
        <v>106</v>
      </c>
      <c r="H5" s="24" t="s">
        <v>107</v>
      </c>
    </row>
    <row r="6" spans="1:8" ht="25.5" x14ac:dyDescent="0.25">
      <c r="A6" s="107">
        <v>8</v>
      </c>
      <c r="B6" s="102"/>
      <c r="C6" s="103"/>
      <c r="D6" s="30" t="s">
        <v>72</v>
      </c>
      <c r="E6" s="48">
        <v>86302</v>
      </c>
      <c r="F6" s="48">
        <v>135000</v>
      </c>
      <c r="G6" s="48">
        <v>135000</v>
      </c>
      <c r="H6" s="48">
        <v>135000</v>
      </c>
    </row>
    <row r="7" spans="1:8" x14ac:dyDescent="0.25">
      <c r="A7" s="101" t="s">
        <v>117</v>
      </c>
      <c r="B7" s="102"/>
      <c r="C7" s="103"/>
      <c r="D7" s="30" t="s">
        <v>116</v>
      </c>
      <c r="E7" s="48">
        <v>86302</v>
      </c>
      <c r="F7" s="48">
        <v>135000</v>
      </c>
      <c r="G7" s="48">
        <v>135000</v>
      </c>
      <c r="H7" s="48">
        <v>135000</v>
      </c>
    </row>
    <row r="8" spans="1:8" x14ac:dyDescent="0.25">
      <c r="A8" s="104">
        <v>11</v>
      </c>
      <c r="B8" s="105"/>
      <c r="C8" s="106"/>
      <c r="D8" s="45" t="s">
        <v>18</v>
      </c>
      <c r="E8" s="60">
        <v>25409</v>
      </c>
      <c r="F8" s="60">
        <v>42000</v>
      </c>
      <c r="G8" s="60">
        <v>42000</v>
      </c>
      <c r="H8" s="60">
        <v>42000</v>
      </c>
    </row>
    <row r="9" spans="1:8" x14ac:dyDescent="0.25">
      <c r="A9" s="95">
        <v>3</v>
      </c>
      <c r="B9" s="96"/>
      <c r="C9" s="97"/>
      <c r="D9" s="29" t="s">
        <v>22</v>
      </c>
      <c r="E9" s="10">
        <v>25409</v>
      </c>
      <c r="F9" s="10">
        <v>42000</v>
      </c>
      <c r="G9" s="10">
        <v>42000</v>
      </c>
      <c r="H9" s="10">
        <v>42000</v>
      </c>
    </row>
    <row r="10" spans="1:8" x14ac:dyDescent="0.25">
      <c r="A10" s="98">
        <v>31</v>
      </c>
      <c r="B10" s="99"/>
      <c r="C10" s="100"/>
      <c r="D10" s="29" t="s">
        <v>23</v>
      </c>
      <c r="E10" s="10">
        <v>21990</v>
      </c>
      <c r="F10" s="10">
        <v>35500</v>
      </c>
      <c r="G10" s="10">
        <v>35500</v>
      </c>
      <c r="H10" s="10">
        <v>35500</v>
      </c>
    </row>
    <row r="11" spans="1:8" x14ac:dyDescent="0.25">
      <c r="A11" s="55">
        <v>32</v>
      </c>
      <c r="B11" s="56"/>
      <c r="C11" s="57"/>
      <c r="D11" s="29" t="s">
        <v>35</v>
      </c>
      <c r="E11" s="10">
        <v>3420</v>
      </c>
      <c r="F11" s="10">
        <v>6500</v>
      </c>
      <c r="G11" s="10">
        <v>6500</v>
      </c>
      <c r="H11" s="10">
        <v>6500</v>
      </c>
    </row>
    <row r="12" spans="1:8" x14ac:dyDescent="0.25">
      <c r="A12" s="55">
        <v>55</v>
      </c>
      <c r="B12" s="56"/>
      <c r="C12" s="57"/>
      <c r="D12" s="45" t="s">
        <v>70</v>
      </c>
      <c r="E12" s="60">
        <v>60893</v>
      </c>
      <c r="F12" s="60">
        <v>93000</v>
      </c>
      <c r="G12" s="60">
        <v>93000</v>
      </c>
      <c r="H12" s="60">
        <v>93000</v>
      </c>
    </row>
    <row r="13" spans="1:8" x14ac:dyDescent="0.25">
      <c r="A13" s="55">
        <v>3</v>
      </c>
      <c r="B13" s="59"/>
      <c r="C13" s="58"/>
      <c r="D13" s="29" t="s">
        <v>22</v>
      </c>
      <c r="E13" s="10">
        <v>60893</v>
      </c>
      <c r="F13" s="10">
        <v>93000</v>
      </c>
      <c r="G13" s="10">
        <v>93000</v>
      </c>
      <c r="H13" s="10">
        <v>93000</v>
      </c>
    </row>
    <row r="14" spans="1:8" x14ac:dyDescent="0.25">
      <c r="A14" s="55">
        <v>31</v>
      </c>
      <c r="B14" s="56"/>
      <c r="C14" s="57"/>
      <c r="D14" s="29" t="s">
        <v>23</v>
      </c>
      <c r="E14" s="10">
        <v>57893</v>
      </c>
      <c r="F14" s="10">
        <v>89000</v>
      </c>
      <c r="G14" s="10">
        <v>89000</v>
      </c>
      <c r="H14" s="10">
        <v>89000</v>
      </c>
    </row>
    <row r="15" spans="1:8" x14ac:dyDescent="0.25">
      <c r="A15" s="98">
        <v>32</v>
      </c>
      <c r="B15" s="99"/>
      <c r="C15" s="100"/>
      <c r="D15" s="29" t="s">
        <v>35</v>
      </c>
      <c r="E15" s="10">
        <v>3000</v>
      </c>
      <c r="F15" s="10">
        <v>4000</v>
      </c>
      <c r="G15" s="10">
        <v>4000</v>
      </c>
      <c r="H15" s="10">
        <v>4000</v>
      </c>
    </row>
    <row r="16" spans="1:8" ht="25.5" x14ac:dyDescent="0.25">
      <c r="A16" s="61">
        <v>51</v>
      </c>
      <c r="B16" s="56"/>
      <c r="C16" s="57"/>
      <c r="D16" s="30" t="s">
        <v>73</v>
      </c>
      <c r="E16" s="48">
        <v>2433598</v>
      </c>
      <c r="F16" s="48">
        <v>2385000</v>
      </c>
      <c r="G16" s="48">
        <v>2385000</v>
      </c>
      <c r="H16" s="48">
        <v>2385000</v>
      </c>
    </row>
    <row r="17" spans="1:8" ht="25.5" x14ac:dyDescent="0.25">
      <c r="A17" s="101" t="s">
        <v>89</v>
      </c>
      <c r="B17" s="102"/>
      <c r="C17" s="103"/>
      <c r="D17" s="30" t="s">
        <v>76</v>
      </c>
      <c r="E17" s="48">
        <v>2433598</v>
      </c>
      <c r="F17" s="48">
        <v>2385000</v>
      </c>
      <c r="G17" s="48">
        <v>2385000</v>
      </c>
      <c r="H17" s="48">
        <v>2385000</v>
      </c>
    </row>
    <row r="18" spans="1:8" x14ac:dyDescent="0.25">
      <c r="A18" s="51">
        <v>51</v>
      </c>
      <c r="B18" s="50"/>
      <c r="C18" s="30"/>
      <c r="D18" s="45" t="s">
        <v>74</v>
      </c>
      <c r="E18" s="60">
        <v>2433598</v>
      </c>
      <c r="F18" s="60">
        <v>2385000</v>
      </c>
      <c r="G18" s="60">
        <v>2385000</v>
      </c>
      <c r="H18" s="60">
        <v>2385000</v>
      </c>
    </row>
    <row r="19" spans="1:8" x14ac:dyDescent="0.25">
      <c r="A19" s="53">
        <v>3</v>
      </c>
      <c r="B19" s="50"/>
      <c r="C19" s="30"/>
      <c r="D19" s="29" t="s">
        <v>22</v>
      </c>
      <c r="E19" s="10">
        <v>2433598</v>
      </c>
      <c r="F19" s="10">
        <v>2385000</v>
      </c>
      <c r="G19" s="10">
        <v>2385000</v>
      </c>
      <c r="H19" s="10">
        <v>2385000</v>
      </c>
    </row>
    <row r="20" spans="1:8" x14ac:dyDescent="0.25">
      <c r="A20" s="53">
        <v>31</v>
      </c>
      <c r="B20" s="50"/>
      <c r="C20" s="30"/>
      <c r="D20" s="29" t="s">
        <v>23</v>
      </c>
      <c r="E20" s="10">
        <v>2369815</v>
      </c>
      <c r="F20" s="10">
        <v>2315000</v>
      </c>
      <c r="G20" s="10">
        <v>2315000</v>
      </c>
      <c r="H20" s="10">
        <v>2315000</v>
      </c>
    </row>
    <row r="21" spans="1:8" x14ac:dyDescent="0.25">
      <c r="A21" s="53">
        <v>32</v>
      </c>
      <c r="B21" s="50"/>
      <c r="C21" s="30"/>
      <c r="D21" s="29" t="s">
        <v>35</v>
      </c>
      <c r="E21" s="10">
        <v>63783</v>
      </c>
      <c r="F21" s="10">
        <v>70000</v>
      </c>
      <c r="G21" s="10">
        <v>70000</v>
      </c>
      <c r="H21" s="10">
        <v>70000</v>
      </c>
    </row>
    <row r="22" spans="1:8" x14ac:dyDescent="0.25">
      <c r="A22" s="53"/>
      <c r="B22" s="50"/>
      <c r="C22" s="30"/>
      <c r="D22" s="29"/>
      <c r="E22" s="10"/>
      <c r="F22" s="10"/>
      <c r="G22" s="10"/>
      <c r="H22" s="10"/>
    </row>
    <row r="23" spans="1:8" ht="25.5" x14ac:dyDescent="0.25">
      <c r="A23" s="49">
        <v>54</v>
      </c>
      <c r="B23" s="50"/>
      <c r="C23" s="30"/>
      <c r="D23" s="30" t="s">
        <v>77</v>
      </c>
      <c r="E23" s="48">
        <f>SUM(E24+E29+E34)</f>
        <v>161401</v>
      </c>
      <c r="F23" s="48">
        <f>F24+F29+F34</f>
        <v>167290</v>
      </c>
      <c r="G23" s="48">
        <f>G24+G29+G34</f>
        <v>167290</v>
      </c>
      <c r="H23" s="48">
        <f>H24+H29+H34</f>
        <v>167290</v>
      </c>
    </row>
    <row r="24" spans="1:8" ht="25.5" x14ac:dyDescent="0.25">
      <c r="A24" s="49" t="s">
        <v>78</v>
      </c>
      <c r="B24" s="50">
        <v>540001</v>
      </c>
      <c r="C24" s="30"/>
      <c r="D24" s="30" t="s">
        <v>79</v>
      </c>
      <c r="E24" s="48">
        <v>34050</v>
      </c>
      <c r="F24" s="48">
        <v>36000</v>
      </c>
      <c r="G24" s="48">
        <v>36000</v>
      </c>
      <c r="H24" s="48">
        <v>36000</v>
      </c>
    </row>
    <row r="25" spans="1:8" x14ac:dyDescent="0.25">
      <c r="A25" s="51">
        <v>5701</v>
      </c>
      <c r="B25" s="50"/>
      <c r="C25" s="30"/>
      <c r="D25" s="45" t="s">
        <v>61</v>
      </c>
      <c r="E25" s="60">
        <v>34050</v>
      </c>
      <c r="F25" s="60">
        <v>36000</v>
      </c>
      <c r="G25" s="60">
        <v>36000</v>
      </c>
      <c r="H25" s="60">
        <v>36000</v>
      </c>
    </row>
    <row r="26" spans="1:8" x14ac:dyDescent="0.25">
      <c r="A26" s="53">
        <v>3</v>
      </c>
      <c r="B26" s="54"/>
      <c r="C26" s="30"/>
      <c r="D26" s="29" t="s">
        <v>22</v>
      </c>
      <c r="E26" s="10">
        <v>34050</v>
      </c>
      <c r="F26" s="10">
        <v>36000</v>
      </c>
      <c r="G26" s="10">
        <v>36000</v>
      </c>
      <c r="H26" s="10">
        <v>36000</v>
      </c>
    </row>
    <row r="27" spans="1:8" x14ac:dyDescent="0.25">
      <c r="A27" s="53">
        <v>32</v>
      </c>
      <c r="B27" s="54"/>
      <c r="C27" s="30"/>
      <c r="D27" s="29" t="s">
        <v>80</v>
      </c>
      <c r="E27" s="10">
        <v>34050</v>
      </c>
      <c r="F27" s="10">
        <v>36000</v>
      </c>
      <c r="G27" s="10">
        <v>36000</v>
      </c>
      <c r="H27" s="10">
        <v>36000</v>
      </c>
    </row>
    <row r="28" spans="1:8" x14ac:dyDescent="0.25">
      <c r="A28" s="53">
        <v>34</v>
      </c>
      <c r="B28" s="54"/>
      <c r="C28" s="30"/>
      <c r="D28" s="29" t="s">
        <v>66</v>
      </c>
      <c r="E28" s="10">
        <v>0</v>
      </c>
      <c r="F28" s="10">
        <v>0</v>
      </c>
      <c r="G28" s="10">
        <v>0</v>
      </c>
      <c r="H28" s="10">
        <v>0</v>
      </c>
    </row>
    <row r="29" spans="1:8" x14ac:dyDescent="0.25">
      <c r="A29" s="49" t="s">
        <v>78</v>
      </c>
      <c r="B29" s="50">
        <v>540003</v>
      </c>
      <c r="C29" s="30"/>
      <c r="D29" s="30" t="s">
        <v>81</v>
      </c>
      <c r="E29" s="48">
        <v>14031</v>
      </c>
      <c r="F29" s="48">
        <v>12000</v>
      </c>
      <c r="G29" s="48">
        <v>12000</v>
      </c>
      <c r="H29" s="48">
        <v>12000</v>
      </c>
    </row>
    <row r="30" spans="1:8" x14ac:dyDescent="0.25">
      <c r="A30" s="51">
        <v>5701</v>
      </c>
      <c r="B30" s="54"/>
      <c r="C30" s="30"/>
      <c r="D30" s="45" t="s">
        <v>61</v>
      </c>
      <c r="E30" s="10">
        <v>14031</v>
      </c>
      <c r="F30" s="60">
        <v>12000</v>
      </c>
      <c r="G30" s="60">
        <v>12000</v>
      </c>
      <c r="H30" s="60">
        <v>12000</v>
      </c>
    </row>
    <row r="31" spans="1:8" ht="25.5" x14ac:dyDescent="0.25">
      <c r="A31" s="53">
        <v>4</v>
      </c>
      <c r="B31" s="54"/>
      <c r="C31" s="30"/>
      <c r="D31" s="29" t="s">
        <v>24</v>
      </c>
      <c r="E31" s="10">
        <v>14031</v>
      </c>
      <c r="F31" s="10">
        <v>12000</v>
      </c>
      <c r="G31" s="10">
        <v>12000</v>
      </c>
      <c r="H31" s="10">
        <v>12000</v>
      </c>
    </row>
    <row r="32" spans="1:8" ht="25.5" x14ac:dyDescent="0.25">
      <c r="A32" s="69">
        <v>45</v>
      </c>
      <c r="B32" s="70"/>
      <c r="C32" s="64"/>
      <c r="D32" s="71" t="s">
        <v>122</v>
      </c>
      <c r="E32" s="10">
        <v>0</v>
      </c>
      <c r="F32" s="10">
        <v>9000</v>
      </c>
      <c r="G32" s="10">
        <v>9000</v>
      </c>
      <c r="H32" s="10">
        <v>9000</v>
      </c>
    </row>
    <row r="33" spans="1:8" ht="25.5" x14ac:dyDescent="0.25">
      <c r="A33" s="53">
        <v>42</v>
      </c>
      <c r="B33" s="54"/>
      <c r="C33" s="30"/>
      <c r="D33" s="29" t="s">
        <v>46</v>
      </c>
      <c r="E33" s="10">
        <v>14031</v>
      </c>
      <c r="F33" s="10">
        <v>3000</v>
      </c>
      <c r="G33" s="10">
        <v>3000</v>
      </c>
      <c r="H33" s="10">
        <v>3000</v>
      </c>
    </row>
    <row r="34" spans="1:8" x14ac:dyDescent="0.25">
      <c r="A34" s="49" t="s">
        <v>75</v>
      </c>
      <c r="B34" s="50">
        <v>540004</v>
      </c>
      <c r="C34" s="30"/>
      <c r="D34" s="30" t="s">
        <v>82</v>
      </c>
      <c r="E34" s="48">
        <f>E36+E39+E44+E47</f>
        <v>113320</v>
      </c>
      <c r="F34" s="48">
        <f>F35+F38+F43+F46</f>
        <v>119290</v>
      </c>
      <c r="G34" s="48">
        <f>G35+G38+G43+G46</f>
        <v>119290</v>
      </c>
      <c r="H34" s="48">
        <f>H35+H38+H43+H46</f>
        <v>119290</v>
      </c>
    </row>
    <row r="35" spans="1:8" x14ac:dyDescent="0.25">
      <c r="A35" s="51">
        <v>32</v>
      </c>
      <c r="B35" s="54"/>
      <c r="C35" s="30"/>
      <c r="D35" s="45" t="s">
        <v>57</v>
      </c>
      <c r="E35" s="60">
        <v>589</v>
      </c>
      <c r="F35" s="60">
        <v>500</v>
      </c>
      <c r="G35" s="60">
        <v>500</v>
      </c>
      <c r="H35" s="60">
        <v>500</v>
      </c>
    </row>
    <row r="36" spans="1:8" x14ac:dyDescent="0.25">
      <c r="A36" s="53">
        <v>3</v>
      </c>
      <c r="B36" s="54"/>
      <c r="C36" s="30"/>
      <c r="D36" s="29" t="s">
        <v>22</v>
      </c>
      <c r="E36" s="10">
        <v>589</v>
      </c>
      <c r="F36" s="10">
        <v>500</v>
      </c>
      <c r="G36" s="10">
        <v>500</v>
      </c>
      <c r="H36" s="10">
        <v>500</v>
      </c>
    </row>
    <row r="37" spans="1:8" x14ac:dyDescent="0.25">
      <c r="A37" s="53">
        <v>32</v>
      </c>
      <c r="B37" s="54"/>
      <c r="C37" s="30"/>
      <c r="D37" s="29" t="s">
        <v>80</v>
      </c>
      <c r="E37" s="10">
        <v>589</v>
      </c>
      <c r="F37" s="10">
        <v>500</v>
      </c>
      <c r="G37" s="10">
        <v>500</v>
      </c>
      <c r="H37" s="10">
        <v>500</v>
      </c>
    </row>
    <row r="38" spans="1:8" x14ac:dyDescent="0.25">
      <c r="A38" s="51">
        <v>33</v>
      </c>
      <c r="B38" s="54"/>
      <c r="C38" s="30"/>
      <c r="D38" s="45" t="s">
        <v>83</v>
      </c>
      <c r="E38" s="60">
        <v>101686</v>
      </c>
      <c r="F38" s="60">
        <v>108090</v>
      </c>
      <c r="G38" s="60">
        <v>108090</v>
      </c>
      <c r="H38" s="60">
        <v>108090</v>
      </c>
    </row>
    <row r="39" spans="1:8" x14ac:dyDescent="0.25">
      <c r="A39" s="53">
        <v>3</v>
      </c>
      <c r="B39" s="54"/>
      <c r="C39" s="30"/>
      <c r="D39" s="29" t="s">
        <v>22</v>
      </c>
      <c r="E39" s="10">
        <v>101686</v>
      </c>
      <c r="F39" s="10">
        <f>F40+F41</f>
        <v>108090</v>
      </c>
      <c r="G39" s="10">
        <f>G40+G41</f>
        <v>108090</v>
      </c>
      <c r="H39" s="10">
        <f>H40+H41</f>
        <v>108090</v>
      </c>
    </row>
    <row r="40" spans="1:8" x14ac:dyDescent="0.25">
      <c r="A40" s="53">
        <v>31</v>
      </c>
      <c r="B40" s="54"/>
      <c r="C40" s="30"/>
      <c r="D40" s="29" t="s">
        <v>23</v>
      </c>
      <c r="E40" s="10">
        <v>37981</v>
      </c>
      <c r="F40" s="10">
        <v>48000</v>
      </c>
      <c r="G40" s="10">
        <v>48000</v>
      </c>
      <c r="H40" s="10">
        <v>48000</v>
      </c>
    </row>
    <row r="41" spans="1:8" x14ac:dyDescent="0.25">
      <c r="A41" s="53">
        <v>32</v>
      </c>
      <c r="B41" s="54"/>
      <c r="C41" s="30"/>
      <c r="D41" s="29" t="s">
        <v>80</v>
      </c>
      <c r="E41" s="10">
        <v>62906</v>
      </c>
      <c r="F41" s="10">
        <v>60090</v>
      </c>
      <c r="G41" s="10">
        <v>60090</v>
      </c>
      <c r="H41" s="10">
        <v>60090</v>
      </c>
    </row>
    <row r="42" spans="1:8" x14ac:dyDescent="0.25">
      <c r="A42" s="53">
        <v>34</v>
      </c>
      <c r="B42" s="54"/>
      <c r="C42" s="30"/>
      <c r="D42" s="29" t="s">
        <v>66</v>
      </c>
      <c r="E42" s="10">
        <v>799</v>
      </c>
      <c r="F42" s="10">
        <v>1510</v>
      </c>
      <c r="G42" s="10">
        <v>1510</v>
      </c>
      <c r="H42" s="10">
        <v>1510</v>
      </c>
    </row>
    <row r="43" spans="1:8" x14ac:dyDescent="0.25">
      <c r="A43" s="51">
        <v>51</v>
      </c>
      <c r="B43" s="54"/>
      <c r="C43" s="30"/>
      <c r="D43" s="45" t="s">
        <v>74</v>
      </c>
      <c r="E43" s="60">
        <v>9845</v>
      </c>
      <c r="F43" s="60">
        <v>9800</v>
      </c>
      <c r="G43" s="60">
        <v>9800</v>
      </c>
      <c r="H43" s="60">
        <v>9800</v>
      </c>
    </row>
    <row r="44" spans="1:8" x14ac:dyDescent="0.25">
      <c r="A44" s="53">
        <v>3</v>
      </c>
      <c r="B44" s="54"/>
      <c r="C44" s="30"/>
      <c r="D44" s="29" t="s">
        <v>22</v>
      </c>
      <c r="E44" s="10">
        <v>9845</v>
      </c>
      <c r="F44" s="10">
        <v>9800</v>
      </c>
      <c r="G44" s="10">
        <v>9800</v>
      </c>
      <c r="H44" s="10">
        <v>9800</v>
      </c>
    </row>
    <row r="45" spans="1:8" x14ac:dyDescent="0.25">
      <c r="A45" s="53">
        <v>32</v>
      </c>
      <c r="B45" s="54"/>
      <c r="C45" s="30"/>
      <c r="D45" s="29" t="s">
        <v>80</v>
      </c>
      <c r="E45" s="10">
        <v>9845</v>
      </c>
      <c r="F45" s="10">
        <v>9800</v>
      </c>
      <c r="G45" s="10">
        <v>9800</v>
      </c>
      <c r="H45" s="10">
        <v>9800</v>
      </c>
    </row>
    <row r="46" spans="1:8" x14ac:dyDescent="0.25">
      <c r="A46" s="51">
        <v>611</v>
      </c>
      <c r="B46" s="54"/>
      <c r="C46" s="30"/>
      <c r="D46" s="45" t="s">
        <v>59</v>
      </c>
      <c r="E46" s="60">
        <v>1200</v>
      </c>
      <c r="F46" s="60">
        <v>900</v>
      </c>
      <c r="G46" s="60">
        <v>900</v>
      </c>
      <c r="H46" s="60">
        <v>900</v>
      </c>
    </row>
    <row r="47" spans="1:8" x14ac:dyDescent="0.25">
      <c r="A47" s="53">
        <v>3</v>
      </c>
      <c r="B47" s="54"/>
      <c r="C47" s="30"/>
      <c r="D47" s="29" t="s">
        <v>22</v>
      </c>
      <c r="E47" s="10">
        <v>1200</v>
      </c>
      <c r="F47" s="10">
        <v>900</v>
      </c>
      <c r="G47" s="10">
        <v>900</v>
      </c>
      <c r="H47" s="10">
        <v>900</v>
      </c>
    </row>
    <row r="48" spans="1:8" x14ac:dyDescent="0.25">
      <c r="A48" s="53">
        <v>32</v>
      </c>
      <c r="B48" s="54"/>
      <c r="C48" s="30"/>
      <c r="D48" s="29" t="s">
        <v>80</v>
      </c>
      <c r="E48" s="10">
        <v>1200</v>
      </c>
      <c r="F48" s="10">
        <v>900</v>
      </c>
      <c r="G48" s="10">
        <v>900</v>
      </c>
      <c r="H48" s="10">
        <v>900</v>
      </c>
    </row>
    <row r="49" spans="1:8" ht="25.5" x14ac:dyDescent="0.25">
      <c r="A49" s="49">
        <v>55</v>
      </c>
      <c r="B49" s="54"/>
      <c r="C49" s="30"/>
      <c r="D49" s="30" t="s">
        <v>84</v>
      </c>
      <c r="E49" s="48"/>
      <c r="F49" s="48">
        <f>F50+F57+F64+F74+F82+F89+F102+F112+F116+F120+F126+F135+F139+F143+F147</f>
        <v>194600</v>
      </c>
      <c r="G49" s="48">
        <f>G50+G57+G64+G74+G82+G89+G102+G112+G116+G120+G126+G135+G139+G143+G147</f>
        <v>187700</v>
      </c>
      <c r="H49" s="48">
        <f>H50+H57+H64+H74+H82+H89+H102+H112+H116+H120+H126+H135+H139+H143+H147</f>
        <v>187700</v>
      </c>
    </row>
    <row r="50" spans="1:8" x14ac:dyDescent="0.25">
      <c r="A50" s="49" t="s">
        <v>78</v>
      </c>
      <c r="B50" s="50">
        <v>550004</v>
      </c>
      <c r="C50" s="30"/>
      <c r="D50" s="29" t="s">
        <v>85</v>
      </c>
      <c r="E50" s="48">
        <v>1000</v>
      </c>
      <c r="F50" s="48">
        <v>600</v>
      </c>
      <c r="G50" s="48">
        <v>600</v>
      </c>
      <c r="H50" s="48">
        <v>600</v>
      </c>
    </row>
    <row r="51" spans="1:8" x14ac:dyDescent="0.25">
      <c r="A51" s="51">
        <v>32</v>
      </c>
      <c r="B51" s="54"/>
      <c r="C51" s="30"/>
      <c r="D51" s="45" t="s">
        <v>57</v>
      </c>
      <c r="E51" s="60">
        <v>500</v>
      </c>
      <c r="F51" s="60">
        <v>600</v>
      </c>
      <c r="G51" s="60">
        <v>600</v>
      </c>
      <c r="H51" s="60">
        <v>600</v>
      </c>
    </row>
    <row r="52" spans="1:8" x14ac:dyDescent="0.25">
      <c r="A52" s="53">
        <v>3</v>
      </c>
      <c r="B52" s="54"/>
      <c r="C52" s="30"/>
      <c r="D52" s="29" t="s">
        <v>22</v>
      </c>
      <c r="E52" s="10">
        <v>500</v>
      </c>
      <c r="F52" s="10">
        <v>600</v>
      </c>
      <c r="G52" s="10">
        <v>600</v>
      </c>
      <c r="H52" s="10">
        <v>600</v>
      </c>
    </row>
    <row r="53" spans="1:8" x14ac:dyDescent="0.25">
      <c r="A53" s="53">
        <v>32</v>
      </c>
      <c r="B53" s="54"/>
      <c r="C53" s="30"/>
      <c r="D53" s="29" t="s">
        <v>80</v>
      </c>
      <c r="E53" s="10">
        <v>500</v>
      </c>
      <c r="F53" s="10">
        <v>600</v>
      </c>
      <c r="G53" s="10">
        <v>600</v>
      </c>
      <c r="H53" s="10">
        <v>600</v>
      </c>
    </row>
    <row r="54" spans="1:8" x14ac:dyDescent="0.25">
      <c r="A54" s="51">
        <v>97</v>
      </c>
      <c r="B54" s="54"/>
      <c r="C54" s="30"/>
      <c r="D54" s="45" t="s">
        <v>113</v>
      </c>
      <c r="E54" s="60">
        <v>500</v>
      </c>
      <c r="F54" s="10">
        <v>0</v>
      </c>
      <c r="G54" s="10">
        <v>0</v>
      </c>
      <c r="H54" s="10">
        <v>0</v>
      </c>
    </row>
    <row r="55" spans="1:8" x14ac:dyDescent="0.25">
      <c r="A55" s="53">
        <v>3</v>
      </c>
      <c r="B55" s="54"/>
      <c r="C55" s="30"/>
      <c r="D55" s="29" t="s">
        <v>22</v>
      </c>
      <c r="E55" s="10">
        <v>500</v>
      </c>
      <c r="F55" s="10">
        <v>0</v>
      </c>
      <c r="G55" s="10">
        <v>0</v>
      </c>
      <c r="H55" s="10">
        <v>0</v>
      </c>
    </row>
    <row r="56" spans="1:8" x14ac:dyDescent="0.25">
      <c r="A56" s="53">
        <v>32</v>
      </c>
      <c r="B56" s="54"/>
      <c r="C56" s="30"/>
      <c r="D56" s="29" t="s">
        <v>80</v>
      </c>
      <c r="E56" s="10">
        <v>500</v>
      </c>
      <c r="F56" s="10">
        <v>0</v>
      </c>
      <c r="G56" s="10">
        <v>0</v>
      </c>
      <c r="H56" s="10">
        <v>0</v>
      </c>
    </row>
    <row r="57" spans="1:8" x14ac:dyDescent="0.25">
      <c r="A57" s="49" t="s">
        <v>78</v>
      </c>
      <c r="B57" s="50">
        <v>550008</v>
      </c>
      <c r="C57" s="30"/>
      <c r="D57" s="30" t="s">
        <v>86</v>
      </c>
      <c r="E57" s="48">
        <v>1000</v>
      </c>
      <c r="F57" s="48">
        <v>1000</v>
      </c>
      <c r="G57" s="48">
        <v>1000</v>
      </c>
      <c r="H57" s="48">
        <v>1000</v>
      </c>
    </row>
    <row r="58" spans="1:8" x14ac:dyDescent="0.25">
      <c r="A58" s="51">
        <v>51</v>
      </c>
      <c r="B58" s="54"/>
      <c r="C58" s="30"/>
      <c r="D58" s="45" t="s">
        <v>74</v>
      </c>
      <c r="E58" s="60">
        <v>1000</v>
      </c>
      <c r="F58" s="60">
        <v>1000</v>
      </c>
      <c r="G58" s="60">
        <v>1000</v>
      </c>
      <c r="H58" s="60">
        <v>1000</v>
      </c>
    </row>
    <row r="59" spans="1:8" x14ac:dyDescent="0.25">
      <c r="A59" s="53">
        <v>3</v>
      </c>
      <c r="B59" s="54"/>
      <c r="C59" s="30"/>
      <c r="D59" s="29" t="s">
        <v>22</v>
      </c>
      <c r="E59" s="10">
        <v>1000</v>
      </c>
      <c r="F59" s="10">
        <v>1000</v>
      </c>
      <c r="G59" s="10">
        <v>1000</v>
      </c>
      <c r="H59" s="10">
        <v>1000</v>
      </c>
    </row>
    <row r="60" spans="1:8" x14ac:dyDescent="0.25">
      <c r="A60" s="53">
        <v>32</v>
      </c>
      <c r="B60" s="54"/>
      <c r="C60" s="30"/>
      <c r="D60" s="29" t="s">
        <v>80</v>
      </c>
      <c r="E60" s="10">
        <v>1000</v>
      </c>
      <c r="F60" s="10">
        <v>1000</v>
      </c>
      <c r="G60" s="10">
        <v>1000</v>
      </c>
      <c r="H60" s="10">
        <v>1000</v>
      </c>
    </row>
    <row r="61" spans="1:8" x14ac:dyDescent="0.25">
      <c r="A61" s="51">
        <v>611</v>
      </c>
      <c r="B61" s="52"/>
      <c r="C61" s="30"/>
      <c r="D61" s="45" t="s">
        <v>59</v>
      </c>
      <c r="E61" s="60">
        <v>0</v>
      </c>
      <c r="F61" s="10">
        <v>0</v>
      </c>
      <c r="G61" s="10">
        <v>0</v>
      </c>
      <c r="H61" s="10">
        <v>0</v>
      </c>
    </row>
    <row r="62" spans="1:8" x14ac:dyDescent="0.25">
      <c r="A62" s="53">
        <v>3</v>
      </c>
      <c r="B62" s="54"/>
      <c r="C62" s="30"/>
      <c r="D62" s="29" t="s">
        <v>22</v>
      </c>
      <c r="E62" s="10">
        <v>0</v>
      </c>
      <c r="F62" s="10">
        <v>0</v>
      </c>
      <c r="G62" s="10">
        <v>0</v>
      </c>
      <c r="H62" s="10">
        <v>0</v>
      </c>
    </row>
    <row r="63" spans="1:8" x14ac:dyDescent="0.25">
      <c r="A63" s="53">
        <v>32</v>
      </c>
      <c r="B63" s="54"/>
      <c r="C63" s="30"/>
      <c r="D63" s="29" t="s">
        <v>80</v>
      </c>
      <c r="E63" s="10">
        <v>0</v>
      </c>
      <c r="F63" s="10">
        <v>0</v>
      </c>
      <c r="G63" s="10">
        <v>0</v>
      </c>
      <c r="H63" s="10">
        <v>0</v>
      </c>
    </row>
    <row r="64" spans="1:8" ht="25.5" x14ac:dyDescent="0.25">
      <c r="A64" s="49" t="s">
        <v>87</v>
      </c>
      <c r="B64" s="50">
        <v>550011</v>
      </c>
      <c r="C64" s="30"/>
      <c r="D64" s="30" t="s">
        <v>88</v>
      </c>
      <c r="E64" s="48">
        <v>10983</v>
      </c>
      <c r="F64" s="48">
        <v>3900</v>
      </c>
      <c r="G64" s="48">
        <v>3900</v>
      </c>
      <c r="H64" s="48">
        <v>3900</v>
      </c>
    </row>
    <row r="65" spans="1:8" x14ac:dyDescent="0.25">
      <c r="A65" s="51">
        <v>32</v>
      </c>
      <c r="B65" s="54"/>
      <c r="C65" s="30"/>
      <c r="D65" s="45" t="s">
        <v>57</v>
      </c>
      <c r="E65" s="60">
        <v>230</v>
      </c>
      <c r="F65" s="60">
        <v>400</v>
      </c>
      <c r="G65" s="60">
        <v>400</v>
      </c>
      <c r="H65" s="60">
        <v>400</v>
      </c>
    </row>
    <row r="66" spans="1:8" x14ac:dyDescent="0.25">
      <c r="A66" s="53">
        <v>3</v>
      </c>
      <c r="B66" s="54"/>
      <c r="C66" s="30"/>
      <c r="D66" s="29" t="s">
        <v>22</v>
      </c>
      <c r="E66" s="10">
        <v>230</v>
      </c>
      <c r="F66" s="10">
        <v>400</v>
      </c>
      <c r="G66" s="10">
        <v>400</v>
      </c>
      <c r="H66" s="10">
        <v>400</v>
      </c>
    </row>
    <row r="67" spans="1:8" x14ac:dyDescent="0.25">
      <c r="A67" s="53">
        <v>32</v>
      </c>
      <c r="B67" s="54"/>
      <c r="C67" s="30"/>
      <c r="D67" s="29" t="s">
        <v>80</v>
      </c>
      <c r="E67" s="10">
        <v>230</v>
      </c>
      <c r="F67" s="10">
        <v>400</v>
      </c>
      <c r="G67" s="10">
        <v>400</v>
      </c>
      <c r="H67" s="10">
        <v>400</v>
      </c>
    </row>
    <row r="68" spans="1:8" x14ac:dyDescent="0.25">
      <c r="A68" s="51">
        <v>11</v>
      </c>
      <c r="B68" s="54"/>
      <c r="C68" s="30"/>
      <c r="D68" s="45" t="s">
        <v>18</v>
      </c>
      <c r="E68" s="60">
        <v>3363</v>
      </c>
      <c r="F68" s="60">
        <v>3500</v>
      </c>
      <c r="G68" s="60">
        <v>3500</v>
      </c>
      <c r="H68" s="60">
        <v>3500</v>
      </c>
    </row>
    <row r="69" spans="1:8" x14ac:dyDescent="0.25">
      <c r="A69" s="53">
        <v>3</v>
      </c>
      <c r="B69" s="54"/>
      <c r="C69" s="30"/>
      <c r="D69" s="29" t="s">
        <v>22</v>
      </c>
      <c r="E69" s="10">
        <v>3363.35</v>
      </c>
      <c r="F69" s="10">
        <v>3500</v>
      </c>
      <c r="G69" s="10">
        <v>3500</v>
      </c>
      <c r="H69" s="10">
        <v>3500</v>
      </c>
    </row>
    <row r="70" spans="1:8" x14ac:dyDescent="0.25">
      <c r="A70" s="53">
        <v>32</v>
      </c>
      <c r="B70" s="54"/>
      <c r="C70" s="30"/>
      <c r="D70" s="29" t="s">
        <v>80</v>
      </c>
      <c r="E70" s="10">
        <v>3363</v>
      </c>
      <c r="F70" s="10">
        <v>3500</v>
      </c>
      <c r="G70" s="10">
        <v>3500</v>
      </c>
      <c r="H70" s="10">
        <v>3500</v>
      </c>
    </row>
    <row r="71" spans="1:8" x14ac:dyDescent="0.25">
      <c r="A71" s="51">
        <v>95</v>
      </c>
      <c r="B71" s="54"/>
      <c r="C71" s="30"/>
      <c r="D71" s="45" t="s">
        <v>118</v>
      </c>
      <c r="E71" s="60">
        <v>7390</v>
      </c>
      <c r="F71" s="10">
        <v>0</v>
      </c>
      <c r="G71" s="10">
        <v>0</v>
      </c>
      <c r="H71" s="10">
        <v>0</v>
      </c>
    </row>
    <row r="72" spans="1:8" x14ac:dyDescent="0.25">
      <c r="A72" s="53">
        <v>3</v>
      </c>
      <c r="B72" s="54"/>
      <c r="C72" s="30"/>
      <c r="D72" s="29" t="s">
        <v>22</v>
      </c>
      <c r="E72" s="10">
        <v>7390</v>
      </c>
      <c r="F72" s="10">
        <v>0</v>
      </c>
      <c r="G72" s="10">
        <v>0</v>
      </c>
      <c r="H72" s="10">
        <v>0</v>
      </c>
    </row>
    <row r="73" spans="1:8" x14ac:dyDescent="0.25">
      <c r="A73" s="53">
        <v>32</v>
      </c>
      <c r="B73" s="54"/>
      <c r="C73" s="30"/>
      <c r="D73" s="29" t="s">
        <v>80</v>
      </c>
      <c r="E73" s="10">
        <v>7390</v>
      </c>
      <c r="F73" s="10">
        <v>0</v>
      </c>
      <c r="G73" s="10">
        <v>0</v>
      </c>
      <c r="H73" s="10">
        <v>0</v>
      </c>
    </row>
    <row r="74" spans="1:8" x14ac:dyDescent="0.25">
      <c r="A74" s="49" t="s">
        <v>78</v>
      </c>
      <c r="B74" s="50">
        <v>550012</v>
      </c>
      <c r="C74" s="30"/>
      <c r="D74" s="30" t="s">
        <v>90</v>
      </c>
      <c r="E74" s="48">
        <v>1900</v>
      </c>
      <c r="F74" s="48">
        <v>2000</v>
      </c>
      <c r="G74" s="48">
        <v>2000</v>
      </c>
      <c r="H74" s="48">
        <v>2000</v>
      </c>
    </row>
    <row r="75" spans="1:8" x14ac:dyDescent="0.25">
      <c r="A75" s="51">
        <v>11</v>
      </c>
      <c r="B75" s="54"/>
      <c r="C75" s="30"/>
      <c r="D75" s="45" t="s">
        <v>18</v>
      </c>
      <c r="E75" s="60">
        <v>1900</v>
      </c>
      <c r="F75" s="60">
        <v>2000</v>
      </c>
      <c r="G75" s="60">
        <v>2000</v>
      </c>
      <c r="H75" s="60">
        <v>2000</v>
      </c>
    </row>
    <row r="76" spans="1:8" x14ac:dyDescent="0.25">
      <c r="A76" s="53">
        <v>3</v>
      </c>
      <c r="B76" s="54"/>
      <c r="C76" s="30"/>
      <c r="D76" s="29" t="s">
        <v>22</v>
      </c>
      <c r="E76" s="10">
        <v>1900</v>
      </c>
      <c r="F76" s="10">
        <v>2000</v>
      </c>
      <c r="G76" s="10">
        <v>2000</v>
      </c>
      <c r="H76" s="10">
        <v>2000</v>
      </c>
    </row>
    <row r="77" spans="1:8" x14ac:dyDescent="0.25">
      <c r="A77" s="53">
        <v>31</v>
      </c>
      <c r="B77" s="54"/>
      <c r="C77" s="30"/>
      <c r="D77" s="29" t="s">
        <v>23</v>
      </c>
      <c r="E77" s="10">
        <v>0</v>
      </c>
      <c r="F77" s="10">
        <v>0</v>
      </c>
      <c r="G77" s="10">
        <v>0</v>
      </c>
      <c r="H77" s="10">
        <v>0</v>
      </c>
    </row>
    <row r="78" spans="1:8" x14ac:dyDescent="0.25">
      <c r="A78" s="53">
        <v>32</v>
      </c>
      <c r="B78" s="54"/>
      <c r="C78" s="30"/>
      <c r="D78" s="29" t="s">
        <v>80</v>
      </c>
      <c r="E78" s="10">
        <v>1900</v>
      </c>
      <c r="F78" s="10">
        <v>2000</v>
      </c>
      <c r="G78" s="10">
        <v>2000</v>
      </c>
      <c r="H78" s="10">
        <v>2000</v>
      </c>
    </row>
    <row r="79" spans="1:8" x14ac:dyDescent="0.25">
      <c r="A79" s="51">
        <v>611</v>
      </c>
      <c r="B79" s="54"/>
      <c r="C79" s="30"/>
      <c r="D79" s="45" t="s">
        <v>59</v>
      </c>
      <c r="E79" s="60">
        <v>0</v>
      </c>
      <c r="F79" s="10">
        <v>0</v>
      </c>
      <c r="G79" s="10">
        <v>0</v>
      </c>
      <c r="H79" s="10">
        <v>0</v>
      </c>
    </row>
    <row r="80" spans="1:8" x14ac:dyDescent="0.25">
      <c r="A80" s="53">
        <v>3</v>
      </c>
      <c r="B80" s="54"/>
      <c r="C80" s="30"/>
      <c r="D80" s="29" t="s">
        <v>22</v>
      </c>
      <c r="E80" s="10">
        <v>0</v>
      </c>
      <c r="F80" s="10">
        <v>0</v>
      </c>
      <c r="G80" s="10">
        <v>0</v>
      </c>
      <c r="H80" s="10">
        <v>0</v>
      </c>
    </row>
    <row r="81" spans="1:8" x14ac:dyDescent="0.25">
      <c r="A81" s="53">
        <v>32</v>
      </c>
      <c r="B81" s="54"/>
      <c r="C81" s="30"/>
      <c r="D81" s="29" t="s">
        <v>80</v>
      </c>
      <c r="E81" s="10">
        <v>0</v>
      </c>
      <c r="F81" s="10">
        <v>0</v>
      </c>
      <c r="G81" s="10">
        <v>0</v>
      </c>
      <c r="H81" s="10">
        <v>0</v>
      </c>
    </row>
    <row r="82" spans="1:8" ht="25.5" x14ac:dyDescent="0.25">
      <c r="A82" s="49" t="s">
        <v>75</v>
      </c>
      <c r="B82" s="50">
        <v>550013</v>
      </c>
      <c r="C82" s="30"/>
      <c r="D82" s="30" t="s">
        <v>92</v>
      </c>
      <c r="E82" s="48">
        <v>22827</v>
      </c>
      <c r="F82" s="48">
        <v>29500</v>
      </c>
      <c r="G82" s="48">
        <v>29500</v>
      </c>
      <c r="H82" s="48">
        <v>29500</v>
      </c>
    </row>
    <row r="83" spans="1:8" x14ac:dyDescent="0.25">
      <c r="A83" s="51">
        <v>31</v>
      </c>
      <c r="B83" s="54"/>
      <c r="C83" s="30"/>
      <c r="D83" s="45" t="s">
        <v>39</v>
      </c>
      <c r="E83" s="60">
        <v>3594</v>
      </c>
      <c r="F83" s="60">
        <v>9300</v>
      </c>
      <c r="G83" s="60">
        <v>9300</v>
      </c>
      <c r="H83" s="60">
        <v>9300</v>
      </c>
    </row>
    <row r="84" spans="1:8" x14ac:dyDescent="0.25">
      <c r="A84" s="53">
        <v>3</v>
      </c>
      <c r="B84" s="54"/>
      <c r="C84" s="30"/>
      <c r="D84" s="29" t="s">
        <v>22</v>
      </c>
      <c r="E84" s="10">
        <v>3594</v>
      </c>
      <c r="F84" s="10">
        <v>9300</v>
      </c>
      <c r="G84" s="10">
        <v>9300</v>
      </c>
      <c r="H84" s="10">
        <v>9300</v>
      </c>
    </row>
    <row r="85" spans="1:8" x14ac:dyDescent="0.25">
      <c r="A85" s="53">
        <v>32</v>
      </c>
      <c r="B85" s="54"/>
      <c r="C85" s="30"/>
      <c r="D85" s="29" t="s">
        <v>80</v>
      </c>
      <c r="E85" s="10">
        <v>3594</v>
      </c>
      <c r="F85" s="10">
        <v>9300</v>
      </c>
      <c r="G85" s="10">
        <v>9300</v>
      </c>
      <c r="H85" s="10">
        <v>9300</v>
      </c>
    </row>
    <row r="86" spans="1:8" x14ac:dyDescent="0.25">
      <c r="A86" s="66">
        <v>11</v>
      </c>
      <c r="B86" s="67"/>
      <c r="C86" s="64"/>
      <c r="D86" s="68" t="s">
        <v>18</v>
      </c>
      <c r="E86" s="10">
        <v>19233</v>
      </c>
      <c r="F86" s="10">
        <v>20200</v>
      </c>
      <c r="G86" s="10">
        <v>20200</v>
      </c>
      <c r="H86" s="10">
        <v>20200</v>
      </c>
    </row>
    <row r="87" spans="1:8" x14ac:dyDescent="0.25">
      <c r="A87" s="66">
        <v>3</v>
      </c>
      <c r="B87" s="70"/>
      <c r="C87" s="64"/>
      <c r="D87" s="71" t="s">
        <v>22</v>
      </c>
      <c r="E87" s="10">
        <v>19233</v>
      </c>
      <c r="F87" s="10">
        <v>20200</v>
      </c>
      <c r="G87" s="10">
        <v>20200</v>
      </c>
      <c r="H87" s="10">
        <v>20200</v>
      </c>
    </row>
    <row r="88" spans="1:8" x14ac:dyDescent="0.25">
      <c r="A88" s="66">
        <v>32</v>
      </c>
      <c r="B88" s="70"/>
      <c r="C88" s="64"/>
      <c r="D88" s="71" t="s">
        <v>80</v>
      </c>
      <c r="E88" s="10">
        <v>19233</v>
      </c>
      <c r="F88" s="10">
        <v>20200</v>
      </c>
      <c r="G88" s="10">
        <v>20200</v>
      </c>
      <c r="H88" s="10">
        <v>20200</v>
      </c>
    </row>
    <row r="89" spans="1:8" x14ac:dyDescent="0.25">
      <c r="A89" s="49" t="s">
        <v>78</v>
      </c>
      <c r="B89" s="50">
        <v>550014</v>
      </c>
      <c r="C89" s="30"/>
      <c r="D89" s="30" t="s">
        <v>93</v>
      </c>
      <c r="E89" s="48">
        <v>11666</v>
      </c>
      <c r="F89" s="48">
        <v>700</v>
      </c>
      <c r="G89" s="48">
        <v>700</v>
      </c>
      <c r="H89" s="48">
        <v>700</v>
      </c>
    </row>
    <row r="90" spans="1:8" x14ac:dyDescent="0.25">
      <c r="A90" s="66">
        <v>11</v>
      </c>
      <c r="B90" s="67"/>
      <c r="C90" s="68"/>
      <c r="D90" s="68" t="s">
        <v>18</v>
      </c>
      <c r="E90" s="60">
        <v>4085</v>
      </c>
      <c r="F90" s="48"/>
      <c r="G90" s="48"/>
      <c r="H90" s="48"/>
    </row>
    <row r="91" spans="1:8" x14ac:dyDescent="0.25">
      <c r="A91" s="51">
        <v>402</v>
      </c>
      <c r="B91" s="54"/>
      <c r="C91" s="30"/>
      <c r="D91" s="45" t="s">
        <v>114</v>
      </c>
      <c r="E91" s="60">
        <v>6999</v>
      </c>
      <c r="F91" s="60"/>
      <c r="G91" s="60"/>
      <c r="H91" s="60"/>
    </row>
    <row r="92" spans="1:8" x14ac:dyDescent="0.25">
      <c r="A92" s="53">
        <v>3</v>
      </c>
      <c r="B92" s="54"/>
      <c r="C92" s="30"/>
      <c r="D92" s="29" t="s">
        <v>22</v>
      </c>
      <c r="E92" s="10">
        <v>0</v>
      </c>
      <c r="F92" s="10"/>
      <c r="G92" s="10"/>
      <c r="H92" s="10"/>
    </row>
    <row r="93" spans="1:8" x14ac:dyDescent="0.25">
      <c r="A93" s="53">
        <v>32</v>
      </c>
      <c r="B93" s="54"/>
      <c r="C93" s="30"/>
      <c r="D93" s="29" t="s">
        <v>80</v>
      </c>
      <c r="E93" s="10">
        <v>0</v>
      </c>
      <c r="F93" s="10"/>
      <c r="G93" s="10"/>
      <c r="H93" s="10"/>
    </row>
    <row r="94" spans="1:8" ht="25.5" x14ac:dyDescent="0.25">
      <c r="A94" s="53">
        <v>4</v>
      </c>
      <c r="B94" s="54"/>
      <c r="C94" s="30"/>
      <c r="D94" s="29" t="s">
        <v>24</v>
      </c>
      <c r="E94" s="10">
        <v>11084</v>
      </c>
      <c r="F94" s="10"/>
      <c r="G94" s="10"/>
      <c r="H94" s="10"/>
    </row>
    <row r="95" spans="1:8" ht="25.5" x14ac:dyDescent="0.25">
      <c r="A95" s="53">
        <v>42</v>
      </c>
      <c r="B95" s="54"/>
      <c r="C95" s="30"/>
      <c r="D95" s="29" t="s">
        <v>46</v>
      </c>
      <c r="E95" s="10">
        <v>6999</v>
      </c>
      <c r="F95" s="10"/>
      <c r="G95" s="10"/>
      <c r="H95" s="10"/>
    </row>
    <row r="96" spans="1:8" ht="25.5" x14ac:dyDescent="0.25">
      <c r="A96" s="53">
        <v>45</v>
      </c>
      <c r="B96" s="54"/>
      <c r="C96" s="30"/>
      <c r="D96" s="29" t="s">
        <v>67</v>
      </c>
      <c r="E96" s="10">
        <v>4085</v>
      </c>
      <c r="F96" s="10"/>
      <c r="G96" s="10"/>
      <c r="H96" s="10"/>
    </row>
    <row r="97" spans="1:8" x14ac:dyDescent="0.25">
      <c r="A97" s="51">
        <v>32</v>
      </c>
      <c r="B97" s="54"/>
      <c r="C97" s="30"/>
      <c r="D97" s="45" t="s">
        <v>57</v>
      </c>
      <c r="E97" s="60">
        <v>289</v>
      </c>
      <c r="F97" s="60">
        <v>700</v>
      </c>
      <c r="G97" s="60">
        <v>700</v>
      </c>
      <c r="H97" s="60">
        <v>700</v>
      </c>
    </row>
    <row r="98" spans="1:8" x14ac:dyDescent="0.25">
      <c r="A98" s="53">
        <v>3</v>
      </c>
      <c r="B98" s="54"/>
      <c r="C98" s="30"/>
      <c r="D98" s="29" t="s">
        <v>22</v>
      </c>
      <c r="E98" s="10">
        <v>289</v>
      </c>
      <c r="F98" s="10">
        <v>700</v>
      </c>
      <c r="G98" s="10">
        <v>700</v>
      </c>
      <c r="H98" s="10">
        <v>700</v>
      </c>
    </row>
    <row r="99" spans="1:8" x14ac:dyDescent="0.25">
      <c r="A99" s="53">
        <v>32</v>
      </c>
      <c r="B99" s="54"/>
      <c r="C99" s="30"/>
      <c r="D99" s="29" t="s">
        <v>80</v>
      </c>
      <c r="E99" s="10">
        <v>289</v>
      </c>
      <c r="F99" s="10">
        <v>700</v>
      </c>
      <c r="G99" s="10">
        <v>700</v>
      </c>
      <c r="H99" s="10">
        <v>700</v>
      </c>
    </row>
    <row r="100" spans="1:8" x14ac:dyDescent="0.25">
      <c r="A100" s="66">
        <v>97</v>
      </c>
      <c r="B100" s="67"/>
      <c r="C100" s="111"/>
      <c r="D100" s="68" t="s">
        <v>113</v>
      </c>
      <c r="E100" s="10">
        <v>293</v>
      </c>
      <c r="F100" s="10"/>
      <c r="G100" s="10"/>
      <c r="H100" s="10"/>
    </row>
    <row r="101" spans="1:8" x14ac:dyDescent="0.25">
      <c r="A101" s="69">
        <v>32</v>
      </c>
      <c r="B101" s="70"/>
      <c r="C101" s="64"/>
      <c r="D101" s="71" t="s">
        <v>80</v>
      </c>
      <c r="E101" s="10">
        <v>293</v>
      </c>
      <c r="F101" s="10"/>
      <c r="G101" s="10"/>
      <c r="H101" s="10"/>
    </row>
    <row r="102" spans="1:8" x14ac:dyDescent="0.25">
      <c r="A102" s="49" t="s">
        <v>78</v>
      </c>
      <c r="B102" s="50">
        <v>550020</v>
      </c>
      <c r="C102" s="30"/>
      <c r="D102" s="30" t="s">
        <v>94</v>
      </c>
      <c r="E102" s="48">
        <v>111983</v>
      </c>
      <c r="F102" s="48">
        <v>105000</v>
      </c>
      <c r="G102" s="48">
        <v>105000</v>
      </c>
      <c r="H102" s="48">
        <v>105000</v>
      </c>
    </row>
    <row r="103" spans="1:8" x14ac:dyDescent="0.25">
      <c r="A103" s="51">
        <v>11</v>
      </c>
      <c r="B103" s="54"/>
      <c r="C103" s="30"/>
      <c r="D103" s="45" t="s">
        <v>18</v>
      </c>
      <c r="E103" s="60">
        <v>7268</v>
      </c>
      <c r="F103" s="60">
        <v>6000</v>
      </c>
      <c r="G103" s="60">
        <v>6000</v>
      </c>
      <c r="H103" s="60">
        <v>6000</v>
      </c>
    </row>
    <row r="104" spans="1:8" x14ac:dyDescent="0.25">
      <c r="A104" s="53">
        <v>3</v>
      </c>
      <c r="B104" s="54"/>
      <c r="C104" s="30"/>
      <c r="D104" s="29" t="s">
        <v>22</v>
      </c>
      <c r="E104" s="10">
        <v>7268</v>
      </c>
      <c r="F104" s="10">
        <v>6000</v>
      </c>
      <c r="G104" s="10">
        <v>6000</v>
      </c>
      <c r="H104" s="10">
        <v>6000</v>
      </c>
    </row>
    <row r="105" spans="1:8" x14ac:dyDescent="0.25">
      <c r="A105" s="53">
        <v>32</v>
      </c>
      <c r="B105" s="54"/>
      <c r="C105" s="30"/>
      <c r="D105" s="29" t="s">
        <v>80</v>
      </c>
      <c r="E105" s="10">
        <v>7268</v>
      </c>
      <c r="F105" s="10">
        <v>6000</v>
      </c>
      <c r="G105" s="10">
        <v>6000</v>
      </c>
      <c r="H105" s="10">
        <v>6000</v>
      </c>
    </row>
    <row r="106" spans="1:8" x14ac:dyDescent="0.25">
      <c r="A106" s="51">
        <v>32</v>
      </c>
      <c r="B106" s="54"/>
      <c r="C106" s="30"/>
      <c r="D106" s="45" t="s">
        <v>57</v>
      </c>
      <c r="E106" s="60">
        <v>100</v>
      </c>
      <c r="F106" s="60">
        <v>2000</v>
      </c>
      <c r="G106" s="60">
        <v>2000</v>
      </c>
      <c r="H106" s="60">
        <v>2000</v>
      </c>
    </row>
    <row r="107" spans="1:8" x14ac:dyDescent="0.25">
      <c r="A107" s="53">
        <v>3</v>
      </c>
      <c r="B107" s="54"/>
      <c r="C107" s="30"/>
      <c r="D107" s="29" t="s">
        <v>22</v>
      </c>
      <c r="E107" s="10">
        <v>100</v>
      </c>
      <c r="F107" s="10">
        <v>2000</v>
      </c>
      <c r="G107" s="10">
        <v>2000</v>
      </c>
      <c r="H107" s="10">
        <v>2000</v>
      </c>
    </row>
    <row r="108" spans="1:8" x14ac:dyDescent="0.25">
      <c r="A108" s="53">
        <v>32</v>
      </c>
      <c r="B108" s="54"/>
      <c r="C108" s="30"/>
      <c r="D108" s="29" t="s">
        <v>80</v>
      </c>
      <c r="E108" s="10">
        <v>100</v>
      </c>
      <c r="F108" s="10">
        <v>2000</v>
      </c>
      <c r="G108" s="10">
        <v>2000</v>
      </c>
      <c r="H108" s="10">
        <v>2000</v>
      </c>
    </row>
    <row r="109" spans="1:8" x14ac:dyDescent="0.25">
      <c r="A109" s="51">
        <v>51</v>
      </c>
      <c r="B109" s="54"/>
      <c r="C109" s="30"/>
      <c r="D109" s="45" t="s">
        <v>74</v>
      </c>
      <c r="E109" s="60">
        <v>104616</v>
      </c>
      <c r="F109" s="60">
        <v>97000</v>
      </c>
      <c r="G109" s="60">
        <v>97000</v>
      </c>
      <c r="H109" s="60">
        <v>97000</v>
      </c>
    </row>
    <row r="110" spans="1:8" x14ac:dyDescent="0.25">
      <c r="A110" s="53">
        <v>3</v>
      </c>
      <c r="B110" s="54"/>
      <c r="C110" s="30"/>
      <c r="D110" s="29" t="s">
        <v>22</v>
      </c>
      <c r="E110" s="10">
        <v>104616</v>
      </c>
      <c r="F110" s="10">
        <v>97000</v>
      </c>
      <c r="G110" s="10">
        <v>97000</v>
      </c>
      <c r="H110" s="10">
        <v>97000</v>
      </c>
    </row>
    <row r="111" spans="1:8" x14ac:dyDescent="0.25">
      <c r="A111" s="53">
        <v>32</v>
      </c>
      <c r="B111" s="54"/>
      <c r="C111" s="30"/>
      <c r="D111" s="29" t="s">
        <v>80</v>
      </c>
      <c r="E111" s="10">
        <v>104616</v>
      </c>
      <c r="F111" s="10">
        <v>97000</v>
      </c>
      <c r="G111" s="10">
        <v>97000</v>
      </c>
      <c r="H111" s="10">
        <v>97000</v>
      </c>
    </row>
    <row r="112" spans="1:8" x14ac:dyDescent="0.25">
      <c r="A112" s="49" t="s">
        <v>78</v>
      </c>
      <c r="B112" s="50">
        <v>550035</v>
      </c>
      <c r="C112" s="30"/>
      <c r="D112" s="30" t="s">
        <v>95</v>
      </c>
      <c r="E112" s="48">
        <v>780</v>
      </c>
      <c r="F112" s="48">
        <v>600</v>
      </c>
      <c r="G112" s="48">
        <v>600</v>
      </c>
      <c r="H112" s="48">
        <v>600</v>
      </c>
    </row>
    <row r="113" spans="1:8" x14ac:dyDescent="0.25">
      <c r="A113" s="51">
        <v>51</v>
      </c>
      <c r="B113" s="54"/>
      <c r="C113" s="30"/>
      <c r="D113" s="45" t="s">
        <v>74</v>
      </c>
      <c r="E113" s="60">
        <v>780</v>
      </c>
      <c r="F113" s="60">
        <v>600</v>
      </c>
      <c r="G113" s="60">
        <v>600</v>
      </c>
      <c r="H113" s="60">
        <v>600</v>
      </c>
    </row>
    <row r="114" spans="1:8" ht="25.5" x14ac:dyDescent="0.25">
      <c r="A114" s="53">
        <v>4</v>
      </c>
      <c r="B114" s="54"/>
      <c r="C114" s="30"/>
      <c r="D114" s="29" t="s">
        <v>24</v>
      </c>
      <c r="E114" s="10">
        <v>780</v>
      </c>
      <c r="F114" s="10">
        <v>600</v>
      </c>
      <c r="G114" s="10">
        <v>600</v>
      </c>
      <c r="H114" s="10">
        <v>600</v>
      </c>
    </row>
    <row r="115" spans="1:8" ht="25.5" x14ac:dyDescent="0.25">
      <c r="A115" s="53">
        <v>42</v>
      </c>
      <c r="B115" s="54"/>
      <c r="C115" s="30"/>
      <c r="D115" s="29" t="s">
        <v>46</v>
      </c>
      <c r="E115" s="10">
        <v>780</v>
      </c>
      <c r="F115" s="10">
        <v>600</v>
      </c>
      <c r="G115" s="10">
        <v>600</v>
      </c>
      <c r="H115" s="10">
        <v>600</v>
      </c>
    </row>
    <row r="116" spans="1:8" ht="25.5" x14ac:dyDescent="0.25">
      <c r="A116" s="49" t="s">
        <v>78</v>
      </c>
      <c r="B116" s="50">
        <v>550038</v>
      </c>
      <c r="C116" s="30"/>
      <c r="D116" s="30" t="s">
        <v>96</v>
      </c>
      <c r="E116" s="48">
        <v>1774</v>
      </c>
      <c r="F116" s="48">
        <v>2500</v>
      </c>
      <c r="G116" s="48">
        <v>2500</v>
      </c>
      <c r="H116" s="48">
        <v>2500</v>
      </c>
    </row>
    <row r="117" spans="1:8" x14ac:dyDescent="0.25">
      <c r="A117" s="51">
        <v>11</v>
      </c>
      <c r="B117" s="54"/>
      <c r="C117" s="30"/>
      <c r="D117" s="45" t="s">
        <v>18</v>
      </c>
      <c r="E117" s="60">
        <v>1774</v>
      </c>
      <c r="F117" s="60">
        <v>2500</v>
      </c>
      <c r="G117" s="60">
        <v>2500</v>
      </c>
      <c r="H117" s="60">
        <v>2500</v>
      </c>
    </row>
    <row r="118" spans="1:8" x14ac:dyDescent="0.25">
      <c r="A118" s="53">
        <v>3</v>
      </c>
      <c r="B118" s="54"/>
      <c r="C118" s="30"/>
      <c r="D118" s="29" t="s">
        <v>22</v>
      </c>
      <c r="E118" s="10">
        <v>1774</v>
      </c>
      <c r="F118" s="10">
        <v>2500</v>
      </c>
      <c r="G118" s="10">
        <v>2500</v>
      </c>
      <c r="H118" s="10">
        <v>2500</v>
      </c>
    </row>
    <row r="119" spans="1:8" ht="38.25" x14ac:dyDescent="0.25">
      <c r="A119" s="53">
        <v>37</v>
      </c>
      <c r="B119" s="54"/>
      <c r="C119" s="30"/>
      <c r="D119" s="29" t="s">
        <v>69</v>
      </c>
      <c r="E119" s="10">
        <v>1774</v>
      </c>
      <c r="F119" s="10">
        <v>2500</v>
      </c>
      <c r="G119" s="10">
        <v>2500</v>
      </c>
      <c r="H119" s="10">
        <v>2500</v>
      </c>
    </row>
    <row r="120" spans="1:8" x14ac:dyDescent="0.25">
      <c r="A120" s="49" t="s">
        <v>78</v>
      </c>
      <c r="B120" s="50">
        <v>550039</v>
      </c>
      <c r="C120" s="30"/>
      <c r="D120" s="30" t="s">
        <v>97</v>
      </c>
      <c r="E120" s="48">
        <v>5128</v>
      </c>
      <c r="F120" s="48">
        <v>6600</v>
      </c>
      <c r="G120" s="48">
        <v>6600</v>
      </c>
      <c r="H120" s="48">
        <v>6600</v>
      </c>
    </row>
    <row r="121" spans="1:8" x14ac:dyDescent="0.25">
      <c r="A121" s="51">
        <v>51</v>
      </c>
      <c r="B121" s="54"/>
      <c r="C121" s="30"/>
      <c r="D121" s="45" t="s">
        <v>91</v>
      </c>
      <c r="E121" s="60">
        <v>5128</v>
      </c>
      <c r="F121" s="60">
        <v>6600</v>
      </c>
      <c r="G121" s="60">
        <v>6600</v>
      </c>
      <c r="H121" s="60">
        <v>6600</v>
      </c>
    </row>
    <row r="122" spans="1:8" x14ac:dyDescent="0.25">
      <c r="A122" s="53">
        <v>3</v>
      </c>
      <c r="B122" s="54"/>
      <c r="C122" s="30"/>
      <c r="D122" s="29" t="s">
        <v>22</v>
      </c>
      <c r="E122" s="60">
        <v>915</v>
      </c>
      <c r="F122" s="10">
        <v>1300</v>
      </c>
      <c r="G122" s="10">
        <v>1300</v>
      </c>
      <c r="H122" s="10">
        <v>1300</v>
      </c>
    </row>
    <row r="123" spans="1:8" ht="38.25" x14ac:dyDescent="0.25">
      <c r="A123" s="53">
        <v>37</v>
      </c>
      <c r="B123" s="54"/>
      <c r="C123" s="30"/>
      <c r="D123" s="29" t="s">
        <v>69</v>
      </c>
      <c r="E123" s="60">
        <v>915</v>
      </c>
      <c r="F123" s="10">
        <v>1300</v>
      </c>
      <c r="G123" s="10">
        <v>1300</v>
      </c>
      <c r="H123" s="10">
        <v>1300</v>
      </c>
    </row>
    <row r="124" spans="1:8" ht="25.5" x14ac:dyDescent="0.25">
      <c r="A124" s="53">
        <v>4</v>
      </c>
      <c r="B124" s="54"/>
      <c r="C124" s="30"/>
      <c r="D124" s="29" t="s">
        <v>24</v>
      </c>
      <c r="E124" s="10">
        <v>4213</v>
      </c>
      <c r="F124" s="10">
        <v>5300</v>
      </c>
      <c r="G124" s="10">
        <v>5300</v>
      </c>
      <c r="H124" s="10">
        <v>5300</v>
      </c>
    </row>
    <row r="125" spans="1:8" ht="25.5" x14ac:dyDescent="0.25">
      <c r="A125" s="53">
        <v>42</v>
      </c>
      <c r="B125" s="54"/>
      <c r="C125" s="30"/>
      <c r="D125" s="29" t="s">
        <v>46</v>
      </c>
      <c r="E125" s="10">
        <v>4213</v>
      </c>
      <c r="F125" s="10">
        <v>5300</v>
      </c>
      <c r="G125" s="10">
        <v>5300</v>
      </c>
      <c r="H125" s="10">
        <v>5300</v>
      </c>
    </row>
    <row r="126" spans="1:8" ht="25.5" x14ac:dyDescent="0.25">
      <c r="A126" s="49" t="s">
        <v>78</v>
      </c>
      <c r="B126" s="50">
        <v>550048</v>
      </c>
      <c r="C126" s="30"/>
      <c r="D126" s="30" t="s">
        <v>98</v>
      </c>
      <c r="E126" s="48">
        <v>281</v>
      </c>
      <c r="F126" s="48">
        <v>300</v>
      </c>
      <c r="G126" s="48">
        <v>300</v>
      </c>
      <c r="H126" s="48">
        <v>300</v>
      </c>
    </row>
    <row r="127" spans="1:8" x14ac:dyDescent="0.25">
      <c r="A127" s="51">
        <v>51</v>
      </c>
      <c r="B127" s="54"/>
      <c r="C127" s="30"/>
      <c r="D127" s="45" t="s">
        <v>74</v>
      </c>
      <c r="E127" s="60">
        <v>281</v>
      </c>
      <c r="F127" s="60">
        <v>300</v>
      </c>
      <c r="G127" s="60">
        <v>300</v>
      </c>
      <c r="H127" s="60">
        <v>300</v>
      </c>
    </row>
    <row r="128" spans="1:8" x14ac:dyDescent="0.25">
      <c r="A128" s="53">
        <v>3</v>
      </c>
      <c r="B128" s="54"/>
      <c r="C128" s="30"/>
      <c r="D128" s="29" t="s">
        <v>22</v>
      </c>
      <c r="E128" s="10">
        <v>281</v>
      </c>
      <c r="F128" s="10">
        <v>300</v>
      </c>
      <c r="G128" s="10">
        <v>300</v>
      </c>
      <c r="H128" s="10">
        <v>300</v>
      </c>
    </row>
    <row r="129" spans="1:8" x14ac:dyDescent="0.25">
      <c r="A129" s="53">
        <v>38</v>
      </c>
      <c r="B129" s="54"/>
      <c r="C129" s="30"/>
      <c r="D129" s="29" t="s">
        <v>68</v>
      </c>
      <c r="E129" s="10">
        <v>281</v>
      </c>
      <c r="F129" s="10">
        <v>300</v>
      </c>
      <c r="G129" s="10">
        <v>300</v>
      </c>
      <c r="H129" s="10">
        <v>300</v>
      </c>
    </row>
    <row r="130" spans="1:8" x14ac:dyDescent="0.25">
      <c r="A130" s="49" t="s">
        <v>78</v>
      </c>
      <c r="B130" s="50">
        <v>550049</v>
      </c>
      <c r="C130" s="30"/>
      <c r="D130" s="30" t="s">
        <v>99</v>
      </c>
      <c r="E130" s="48">
        <v>12639</v>
      </c>
      <c r="F130" s="48">
        <v>0</v>
      </c>
      <c r="G130" s="48">
        <v>0</v>
      </c>
      <c r="H130" s="48">
        <v>0</v>
      </c>
    </row>
    <row r="131" spans="1:8" x14ac:dyDescent="0.25">
      <c r="A131" s="51">
        <v>11</v>
      </c>
      <c r="B131" s="54"/>
      <c r="C131" s="30"/>
      <c r="D131" s="45" t="s">
        <v>18</v>
      </c>
      <c r="E131" s="60">
        <v>12639</v>
      </c>
      <c r="F131" s="60">
        <v>0</v>
      </c>
      <c r="G131" s="60">
        <v>0</v>
      </c>
      <c r="H131" s="60">
        <v>0</v>
      </c>
    </row>
    <row r="132" spans="1:8" x14ac:dyDescent="0.25">
      <c r="A132" s="53">
        <v>3</v>
      </c>
      <c r="B132" s="54"/>
      <c r="C132" s="30"/>
      <c r="D132" s="29" t="s">
        <v>22</v>
      </c>
      <c r="E132" s="10">
        <v>12639</v>
      </c>
      <c r="F132" s="10">
        <v>0</v>
      </c>
      <c r="G132" s="10">
        <v>0</v>
      </c>
      <c r="H132" s="10">
        <v>0</v>
      </c>
    </row>
    <row r="133" spans="1:8" x14ac:dyDescent="0.25">
      <c r="A133" s="53">
        <v>31</v>
      </c>
      <c r="B133" s="54"/>
      <c r="C133" s="30"/>
      <c r="D133" s="29" t="s">
        <v>23</v>
      </c>
      <c r="E133" s="10">
        <v>12213</v>
      </c>
      <c r="F133" s="10">
        <v>0</v>
      </c>
      <c r="G133" s="10">
        <v>0</v>
      </c>
      <c r="H133" s="10">
        <v>0</v>
      </c>
    </row>
    <row r="134" spans="1:8" x14ac:dyDescent="0.25">
      <c r="A134" s="53">
        <v>32</v>
      </c>
      <c r="B134" s="54"/>
      <c r="C134" s="30"/>
      <c r="D134" s="29" t="s">
        <v>80</v>
      </c>
      <c r="E134" s="10">
        <v>426</v>
      </c>
      <c r="F134" s="10">
        <v>0</v>
      </c>
      <c r="G134" s="10">
        <v>0</v>
      </c>
      <c r="H134" s="10">
        <v>0</v>
      </c>
    </row>
    <row r="135" spans="1:8" x14ac:dyDescent="0.25">
      <c r="A135" s="49" t="s">
        <v>78</v>
      </c>
      <c r="B135" s="50">
        <v>550055</v>
      </c>
      <c r="C135" s="30"/>
      <c r="D135" s="30" t="s">
        <v>100</v>
      </c>
      <c r="E135" s="48">
        <v>26507</v>
      </c>
      <c r="F135" s="48">
        <v>35000</v>
      </c>
      <c r="G135" s="48">
        <v>35000</v>
      </c>
      <c r="H135" s="48">
        <v>35000</v>
      </c>
    </row>
    <row r="136" spans="1:8" x14ac:dyDescent="0.25">
      <c r="A136" s="51">
        <v>51</v>
      </c>
      <c r="B136" s="54"/>
      <c r="C136" s="30"/>
      <c r="D136" s="45" t="s">
        <v>74</v>
      </c>
      <c r="E136" s="60">
        <v>26507</v>
      </c>
      <c r="F136" s="60">
        <v>35000</v>
      </c>
      <c r="G136" s="60">
        <v>35000</v>
      </c>
      <c r="H136" s="60">
        <v>35000</v>
      </c>
    </row>
    <row r="137" spans="1:8" x14ac:dyDescent="0.25">
      <c r="A137" s="53">
        <v>3</v>
      </c>
      <c r="B137" s="54"/>
      <c r="C137" s="30"/>
      <c r="D137" s="29" t="s">
        <v>22</v>
      </c>
      <c r="E137" s="10">
        <v>26507</v>
      </c>
      <c r="F137" s="10">
        <v>35000</v>
      </c>
      <c r="G137" s="10">
        <v>35000</v>
      </c>
      <c r="H137" s="10">
        <v>35000</v>
      </c>
    </row>
    <row r="138" spans="1:8" x14ac:dyDescent="0.25">
      <c r="A138" s="53">
        <v>32</v>
      </c>
      <c r="B138" s="54"/>
      <c r="C138" s="30"/>
      <c r="D138" s="29" t="s">
        <v>80</v>
      </c>
      <c r="E138" s="10">
        <v>26507</v>
      </c>
      <c r="F138" s="10">
        <v>35000</v>
      </c>
      <c r="G138" s="10">
        <v>35000</v>
      </c>
      <c r="H138" s="10">
        <v>35000</v>
      </c>
    </row>
    <row r="139" spans="1:8" s="62" customFormat="1" ht="25.5" x14ac:dyDescent="0.25">
      <c r="A139" s="65" t="s">
        <v>78</v>
      </c>
      <c r="B139" s="63">
        <v>550065</v>
      </c>
      <c r="C139" s="64"/>
      <c r="D139" s="64" t="s">
        <v>119</v>
      </c>
      <c r="E139" s="48">
        <v>1915</v>
      </c>
      <c r="F139" s="48">
        <v>6900</v>
      </c>
      <c r="G139" s="48">
        <v>0</v>
      </c>
      <c r="H139" s="48">
        <v>0</v>
      </c>
    </row>
    <row r="140" spans="1:8" s="112" customFormat="1" x14ac:dyDescent="0.25">
      <c r="A140" s="66">
        <v>55</v>
      </c>
      <c r="B140" s="67"/>
      <c r="C140" s="111"/>
      <c r="D140" s="68" t="s">
        <v>109</v>
      </c>
      <c r="E140" s="60">
        <v>1915</v>
      </c>
      <c r="F140" s="60">
        <v>6900</v>
      </c>
      <c r="G140" s="60">
        <v>0</v>
      </c>
      <c r="H140" s="60">
        <v>0</v>
      </c>
    </row>
    <row r="141" spans="1:8" x14ac:dyDescent="0.25">
      <c r="A141" s="53">
        <v>3</v>
      </c>
      <c r="B141" s="54"/>
      <c r="C141" s="30"/>
      <c r="D141" s="29" t="s">
        <v>22</v>
      </c>
      <c r="E141" s="10">
        <v>1915</v>
      </c>
      <c r="F141" s="10">
        <v>6900</v>
      </c>
      <c r="G141" s="10">
        <v>0</v>
      </c>
      <c r="H141" s="10">
        <v>0</v>
      </c>
    </row>
    <row r="142" spans="1:8" x14ac:dyDescent="0.25">
      <c r="A142" s="53">
        <v>32</v>
      </c>
      <c r="B142" s="54"/>
      <c r="C142" s="30"/>
      <c r="D142" s="29" t="s">
        <v>80</v>
      </c>
      <c r="E142" s="10">
        <v>1915</v>
      </c>
      <c r="F142" s="10">
        <v>6900</v>
      </c>
      <c r="G142" s="10">
        <v>0</v>
      </c>
      <c r="H142" s="10">
        <v>0</v>
      </c>
    </row>
    <row r="143" spans="1:8" s="62" customFormat="1" x14ac:dyDescent="0.25">
      <c r="A143" s="65" t="s">
        <v>78</v>
      </c>
      <c r="B143" s="63">
        <v>550066</v>
      </c>
      <c r="C143" s="64"/>
      <c r="D143" s="64" t="s">
        <v>120</v>
      </c>
      <c r="E143" s="48">
        <v>850</v>
      </c>
      <c r="F143" s="48">
        <v>0</v>
      </c>
      <c r="G143" s="48">
        <v>0</v>
      </c>
      <c r="H143" s="48">
        <v>0</v>
      </c>
    </row>
    <row r="144" spans="1:8" s="112" customFormat="1" x14ac:dyDescent="0.25">
      <c r="A144" s="66">
        <v>95</v>
      </c>
      <c r="B144" s="113"/>
      <c r="C144" s="111"/>
      <c r="D144" s="68" t="s">
        <v>118</v>
      </c>
      <c r="E144" s="60">
        <v>850</v>
      </c>
      <c r="F144" s="60">
        <v>0</v>
      </c>
      <c r="G144" s="60">
        <v>0</v>
      </c>
      <c r="H144" s="60">
        <v>0</v>
      </c>
    </row>
    <row r="145" spans="1:8" ht="14.25" customHeight="1" x14ac:dyDescent="0.25">
      <c r="A145" s="95">
        <v>3</v>
      </c>
      <c r="B145" s="96"/>
      <c r="C145" s="97"/>
      <c r="D145" s="71" t="s">
        <v>22</v>
      </c>
      <c r="E145" s="10">
        <v>850</v>
      </c>
      <c r="F145" s="10">
        <v>0</v>
      </c>
      <c r="G145" s="10">
        <v>0</v>
      </c>
      <c r="H145" s="10">
        <v>0</v>
      </c>
    </row>
    <row r="146" spans="1:8" ht="15" customHeight="1" x14ac:dyDescent="0.25">
      <c r="A146" s="104">
        <v>32</v>
      </c>
      <c r="B146" s="105"/>
      <c r="C146" s="106"/>
      <c r="D146" s="71" t="s">
        <v>80</v>
      </c>
      <c r="E146" s="10">
        <v>850</v>
      </c>
      <c r="F146" s="10">
        <v>0</v>
      </c>
      <c r="G146" s="10">
        <v>0</v>
      </c>
      <c r="H146" s="10">
        <v>0</v>
      </c>
    </row>
    <row r="147" spans="1:8" s="62" customFormat="1" ht="25.5" x14ac:dyDescent="0.25">
      <c r="A147" s="65" t="s">
        <v>78</v>
      </c>
      <c r="B147" s="63">
        <v>550067</v>
      </c>
      <c r="C147" s="64"/>
      <c r="D147" s="64" t="s">
        <v>121</v>
      </c>
      <c r="E147" s="48">
        <v>800</v>
      </c>
      <c r="F147" s="48">
        <v>0</v>
      </c>
      <c r="G147" s="48">
        <v>0</v>
      </c>
      <c r="H147" s="48">
        <v>0</v>
      </c>
    </row>
    <row r="148" spans="1:8" s="112" customFormat="1" x14ac:dyDescent="0.25">
      <c r="A148" s="104">
        <v>95</v>
      </c>
      <c r="B148" s="105"/>
      <c r="C148" s="106"/>
      <c r="D148" s="68" t="s">
        <v>118</v>
      </c>
      <c r="E148" s="60">
        <v>800</v>
      </c>
      <c r="F148" s="60">
        <v>0</v>
      </c>
      <c r="G148" s="60">
        <v>0</v>
      </c>
      <c r="H148" s="60">
        <v>0</v>
      </c>
    </row>
    <row r="149" spans="1:8" x14ac:dyDescent="0.25">
      <c r="A149" s="98">
        <v>3</v>
      </c>
      <c r="B149" s="99"/>
      <c r="C149" s="100"/>
      <c r="D149" s="71" t="s">
        <v>22</v>
      </c>
      <c r="E149" s="10">
        <v>800</v>
      </c>
      <c r="F149" s="10">
        <v>0</v>
      </c>
      <c r="G149" s="10">
        <v>0</v>
      </c>
      <c r="H149" s="10">
        <v>0</v>
      </c>
    </row>
    <row r="150" spans="1:8" ht="15" customHeight="1" x14ac:dyDescent="0.25">
      <c r="A150" s="95">
        <v>32</v>
      </c>
      <c r="B150" s="96"/>
      <c r="C150" s="97"/>
      <c r="D150" s="71" t="s">
        <v>80</v>
      </c>
      <c r="E150" s="10">
        <v>800</v>
      </c>
      <c r="F150" s="10">
        <v>0</v>
      </c>
      <c r="G150" s="10">
        <v>0</v>
      </c>
      <c r="H150" s="10">
        <v>0</v>
      </c>
    </row>
  </sheetData>
  <mergeCells count="15">
    <mergeCell ref="A6:C6"/>
    <mergeCell ref="A7:C7"/>
    <mergeCell ref="A1:H1"/>
    <mergeCell ref="A3:H3"/>
    <mergeCell ref="A5:C5"/>
    <mergeCell ref="A8:C8"/>
    <mergeCell ref="A9:C9"/>
    <mergeCell ref="A15:C15"/>
    <mergeCell ref="A10:C10"/>
    <mergeCell ref="A149:C149"/>
    <mergeCell ref="A17:C17"/>
    <mergeCell ref="A145:C145"/>
    <mergeCell ref="A146:C146"/>
    <mergeCell ref="A148:C148"/>
    <mergeCell ref="A150:C150"/>
  </mergeCells>
  <pageMargins left="0.7" right="0.7" top="0.75" bottom="0.75" header="0.3" footer="0.3"/>
  <pageSetup paperSize="9" scale="1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6</vt:i4>
      </vt:variant>
    </vt:vector>
  </HeadingPairs>
  <TitlesOfParts>
    <vt:vector size="6" baseType="lpstr">
      <vt:lpstr>SAŽETAK</vt:lpstr>
      <vt:lpstr> Račun prihoda i rashoda</vt:lpstr>
      <vt:lpstr>Rashodi prema funkcijskoj kl</vt:lpstr>
      <vt:lpstr>Račun financiranja</vt:lpstr>
      <vt:lpstr>POSEBNI DIO</vt:lpstr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Spomenka</cp:lastModifiedBy>
  <cp:lastPrinted>2023-10-12T11:35:48Z</cp:lastPrinted>
  <dcterms:created xsi:type="dcterms:W3CDTF">2022-08-12T12:51:27Z</dcterms:created>
  <dcterms:modified xsi:type="dcterms:W3CDTF">2026-02-25T12:02:27Z</dcterms:modified>
</cp:coreProperties>
</file>